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EC42" lockStructure="1"/>
  <bookViews>
    <workbookView xWindow="240" yWindow="330" windowWidth="15000" windowHeight="8130" activeTab="1"/>
  </bookViews>
  <sheets>
    <sheet name="interface" sheetId="7" r:id="rId1"/>
    <sheet name="OT Simplificada" sheetId="1" r:id="rId2"/>
    <sheet name="OT SUBGPO" sheetId="4" r:id="rId3"/>
    <sheet name="Valores" sheetId="2" state="hidden" r:id="rId4"/>
    <sheet name="LISTADO" sheetId="8" r:id="rId5"/>
    <sheet name="ACEPTACIÓN" sheetId="9" r:id="rId6"/>
  </sheets>
  <definedNames>
    <definedName name="agente">'OT Simplificada'!$P$19</definedName>
    <definedName name="agente2">'OT Simplificada'!$P$20</definedName>
    <definedName name="agente3">'OT Simplificada'!$P$21</definedName>
    <definedName name="C.P.">'OT Simplificada'!$U$16</definedName>
    <definedName name="calle">'OT Simplificada'!$E$15</definedName>
    <definedName name="colonia">'OT Simplificada'!$O$15</definedName>
    <definedName name="comision1">'OT Simplificada'!$S$19</definedName>
    <definedName name="comision2">'OT Simplificada'!$S$20</definedName>
    <definedName name="comision3">'OT Simplificada'!$S$21</definedName>
    <definedName name="correo">'OT Simplificada'!$R$8</definedName>
    <definedName name="delegacion">'OT Simplificada'!$E$16</definedName>
    <definedName name="emision_solicitada">'OT Simplificada'!$R$6</definedName>
    <definedName name="fecha_final">'OT Simplificada'!$G$19</definedName>
    <definedName name="folio">'OT Simplificada'!$F$8</definedName>
    <definedName name="poliza">'OT Simplificada'!$F$6</definedName>
    <definedName name="promotor">'OT Simplificada'!$P$21</definedName>
    <definedName name="razon">'OT Simplificada'!$E$14</definedName>
    <definedName name="rfc">'OT Simplificada'!$E$17</definedName>
    <definedName name="subgrupo">'OT Simplificada'!$F$12</definedName>
    <definedName name="suggrupo">'OT Simplificada'!$F$12</definedName>
  </definedNames>
  <calcPr calcId="145621"/>
</workbook>
</file>

<file path=xl/calcChain.xml><?xml version="1.0" encoding="utf-8"?>
<calcChain xmlns="http://schemas.openxmlformats.org/spreadsheetml/2006/main">
  <c r="J7" i="4" l="1"/>
  <c r="I7" i="4"/>
  <c r="G7" i="4"/>
  <c r="F7" i="4"/>
  <c r="E7" i="4"/>
  <c r="D7" i="4"/>
  <c r="U22" i="1"/>
  <c r="S21" i="1"/>
  <c r="S20" i="1"/>
  <c r="S19" i="1"/>
  <c r="B18" i="7" s="1"/>
  <c r="B26" i="7"/>
  <c r="B25" i="7"/>
  <c r="B24" i="7"/>
  <c r="B23" i="7"/>
  <c r="B22" i="7"/>
  <c r="B21" i="7"/>
  <c r="B20" i="7"/>
  <c r="B19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B3" i="7"/>
  <c r="B2" i="7"/>
</calcChain>
</file>

<file path=xl/comments1.xml><?xml version="1.0" encoding="utf-8"?>
<comments xmlns="http://schemas.openxmlformats.org/spreadsheetml/2006/main">
  <authors>
    <author>hpineda</author>
  </authors>
  <commentList>
    <comment ref="C5" authorId="0">
      <text>
        <r>
          <rPr>
            <sz val="9"/>
            <color indexed="81"/>
            <rFont val="Tahoma"/>
            <family val="2"/>
          </rPr>
          <t>Se indicará la opción de tarifa de acuerdo a la Cotización</t>
        </r>
      </text>
    </comment>
  </commentList>
</comments>
</file>

<file path=xl/sharedStrings.xml><?xml version="1.0" encoding="utf-8"?>
<sst xmlns="http://schemas.openxmlformats.org/spreadsheetml/2006/main" count="248" uniqueCount="183">
  <si>
    <t>RFC</t>
  </si>
  <si>
    <t>Colonia</t>
  </si>
  <si>
    <t>Estado</t>
  </si>
  <si>
    <t>Forma de Pago</t>
  </si>
  <si>
    <t>9. D.F.</t>
  </si>
  <si>
    <t>Al</t>
  </si>
  <si>
    <t>DATOS GENERALES</t>
  </si>
  <si>
    <t>C.P.</t>
  </si>
  <si>
    <t>1. AGUASCALIENTES</t>
  </si>
  <si>
    <t>2. B.C. NORTE</t>
  </si>
  <si>
    <t>3. B. C. SUR</t>
  </si>
  <si>
    <t>4. CAMPECHE</t>
  </si>
  <si>
    <t>5. COAHUILA</t>
  </si>
  <si>
    <t>6. COLIMA</t>
  </si>
  <si>
    <t>7. CHIAPAS</t>
  </si>
  <si>
    <t>8. CHIHUAHUA</t>
  </si>
  <si>
    <t>10. DURANGO</t>
  </si>
  <si>
    <t>11. GUANAJUATO</t>
  </si>
  <si>
    <t>12. GUERRERO</t>
  </si>
  <si>
    <t>13. HIDALGO</t>
  </si>
  <si>
    <t>14. JALISCO</t>
  </si>
  <si>
    <t>15. MEXICO</t>
  </si>
  <si>
    <t>16. MICHOACAN</t>
  </si>
  <si>
    <t>17. MORELOS</t>
  </si>
  <si>
    <t>18. NAYARIT</t>
  </si>
  <si>
    <t>19. NUEVO LEON</t>
  </si>
  <si>
    <t>20. OAXACA</t>
  </si>
  <si>
    <t>21. PUEBLA</t>
  </si>
  <si>
    <t>22. QUERETARO</t>
  </si>
  <si>
    <t>23. QUINTANA ROO</t>
  </si>
  <si>
    <t>24. SAN LUIS POTOSI</t>
  </si>
  <si>
    <t>25. SINALOA</t>
  </si>
  <si>
    <t>26. SONORA</t>
  </si>
  <si>
    <t>27. TABASCO</t>
  </si>
  <si>
    <t>28. TAMAULIPAS</t>
  </si>
  <si>
    <t>29. TLAXCALA</t>
  </si>
  <si>
    <t>30. VERACRUZ</t>
  </si>
  <si>
    <t>31. YUCATAN</t>
  </si>
  <si>
    <t>32. ZACATECAS</t>
  </si>
  <si>
    <t>2012 GMM Opc y Flexibles</t>
  </si>
  <si>
    <t>2012 GMM Opc y Flexibles Exc</t>
  </si>
  <si>
    <t>3001 AP Colectivo</t>
  </si>
  <si>
    <t>3002 AP Escolares</t>
  </si>
  <si>
    <t>FORMAS DE PAGO</t>
  </si>
  <si>
    <t>ESTADO</t>
  </si>
  <si>
    <t>NIVEL DE EMISION</t>
  </si>
  <si>
    <t>IMPRIMIR RECIBOS</t>
  </si>
  <si>
    <t>1. A Nivel Toda la Póliza</t>
  </si>
  <si>
    <t>2. A Nivel Cada Subgrupo</t>
  </si>
  <si>
    <t>DATOS INICIALES</t>
  </si>
  <si>
    <t>Razón Social</t>
  </si>
  <si>
    <t>1001 Vida Privado</t>
  </si>
  <si>
    <t>1004 Vida Pool Brockman</t>
  </si>
  <si>
    <t>2001 GMM Exp Propia</t>
  </si>
  <si>
    <t>2002 GMM Admon Mensual</t>
  </si>
  <si>
    <t>2008 GMM Stop Loss</t>
  </si>
  <si>
    <t>2006 GMM Exp Colectivo Propia</t>
  </si>
  <si>
    <t>2005 GMM Exp Colectivo</t>
  </si>
  <si>
    <t>2004 GMM Exp Global</t>
  </si>
  <si>
    <t>2009 GMM Excesos</t>
  </si>
  <si>
    <t>2010 GMM Cash Flow</t>
  </si>
  <si>
    <t>3004 AP Individual</t>
  </si>
  <si>
    <t>4001 Colectivo Normal</t>
  </si>
  <si>
    <t>4002 Colectivo Deudores</t>
  </si>
  <si>
    <t>N° Póliza Actual</t>
  </si>
  <si>
    <t xml:space="preserve">N° Total de Subgrupos </t>
  </si>
  <si>
    <t>RAMSUBRAMO</t>
  </si>
  <si>
    <t>Semestral</t>
  </si>
  <si>
    <t>Trimestral</t>
  </si>
  <si>
    <t>Mensual</t>
  </si>
  <si>
    <t>Calle y Número</t>
  </si>
  <si>
    <t>Anticipada</t>
  </si>
  <si>
    <t>Vencimiento</t>
  </si>
  <si>
    <t>Comentarios</t>
  </si>
  <si>
    <t>ANUAL</t>
  </si>
  <si>
    <t>TRIMESTRAL S/REC.</t>
  </si>
  <si>
    <t>CP</t>
  </si>
  <si>
    <t>MENSUAL S/REC.</t>
  </si>
  <si>
    <t>SEMESTRAL</t>
  </si>
  <si>
    <t>MENSUAL</t>
  </si>
  <si>
    <t>TRIMESTRAL</t>
  </si>
  <si>
    <t>ORDEN DE TRABAJO GASTOS MÉDICOS MAYORES, VIDA  Y ACCIDENTES PERSONALES</t>
  </si>
  <si>
    <t>ORDEN DE TRABAJO DE LOS SUBGRUPOS: GASTOS MÉDICOS MAYORES, VIDA  Y ACCIDENTES PERSONALES</t>
  </si>
  <si>
    <t>IVA a aplicar</t>
  </si>
  <si>
    <t>ENTREGA DE CERTIFICADOS</t>
  </si>
  <si>
    <t>Forma eléctronica</t>
  </si>
  <si>
    <t>Certificados Pre impresos</t>
  </si>
  <si>
    <t>Cobro de movimientos de asegurado:</t>
  </si>
  <si>
    <t>En Declaración</t>
  </si>
  <si>
    <t>Recibos por cada movimiento  (Regular)</t>
  </si>
  <si>
    <t>Al ajuste anual  (Autoadministrada)</t>
  </si>
  <si>
    <t>Recibo por una razón social</t>
  </si>
  <si>
    <t>Recibos para razones sociales distintas</t>
  </si>
  <si>
    <t>Folio ganado</t>
  </si>
  <si>
    <t>Recibos:</t>
  </si>
  <si>
    <t>Emisión solicitada por</t>
  </si>
  <si>
    <t>Correo electrónico</t>
  </si>
  <si>
    <t>% PROMOTOR</t>
  </si>
  <si>
    <t>% AGENTE</t>
  </si>
  <si>
    <t>RECIBOS</t>
  </si>
  <si>
    <t>Nota: Favor de llenar el cuadro con los datos que confirma el art 140. Es necesario llenar este cuadro aunque sea un sólo subgrupo.</t>
  </si>
  <si>
    <t>CONTRASEÑA : metlife</t>
  </si>
  <si>
    <t>TestOT</t>
  </si>
  <si>
    <t>Poliza Actual</t>
  </si>
  <si>
    <t>Emision_solicitada</t>
  </si>
  <si>
    <t>Folio Ganado</t>
  </si>
  <si>
    <t>Correo_electronico</t>
  </si>
  <si>
    <t>Subgrupos</t>
  </si>
  <si>
    <t>Razon Social</t>
  </si>
  <si>
    <t>Calle</t>
  </si>
  <si>
    <t>Delegacion</t>
  </si>
  <si>
    <t>IVA</t>
  </si>
  <si>
    <t>Inicio_vigencia</t>
  </si>
  <si>
    <t>fin_vigencia</t>
  </si>
  <si>
    <t>Agente_1</t>
  </si>
  <si>
    <t>%_Agente_1</t>
  </si>
  <si>
    <t>Agente_2</t>
  </si>
  <si>
    <t>%_Agente_2</t>
  </si>
  <si>
    <t>Agente_3</t>
  </si>
  <si>
    <t>%_Agente_3</t>
  </si>
  <si>
    <t>forma_pago</t>
  </si>
  <si>
    <t>recibo</t>
  </si>
  <si>
    <t>certificados</t>
  </si>
  <si>
    <t>movimientos</t>
  </si>
  <si>
    <t>CASE</t>
  </si>
  <si>
    <t>Nombre del Contacto</t>
  </si>
  <si>
    <t>Correo Electronico</t>
  </si>
  <si>
    <t>Calle y Numero</t>
  </si>
  <si>
    <t>Población</t>
  </si>
  <si>
    <t>Estado de la Republica</t>
  </si>
  <si>
    <t>Código Postal</t>
  </si>
  <si>
    <t>inicio de vigencia</t>
  </si>
  <si>
    <t>fin de vigencia</t>
  </si>
  <si>
    <t>clave agente</t>
  </si>
  <si>
    <t>comision</t>
  </si>
  <si>
    <t>tipo de pago</t>
  </si>
  <si>
    <t>Administracion</t>
  </si>
  <si>
    <t>Recibos</t>
  </si>
  <si>
    <t>RFC del Cliente</t>
  </si>
  <si>
    <t>defensores de la rep</t>
  </si>
  <si>
    <t>Vigencia de la Póliza*</t>
  </si>
  <si>
    <t>* La vigencia es un campo obligatorio, en negocios nuevos la fecha debe estar dentro de los rangos de aceptación del SATI . En renovaciones la vigencia debe ser la misma que la póliza terminada.</t>
  </si>
  <si>
    <t>Semestral S/Recargo</t>
  </si>
  <si>
    <t>Trimestral S/Recargo</t>
  </si>
  <si>
    <t>Mensual S/Recargo</t>
  </si>
  <si>
    <t>SUBGRUPO</t>
  </si>
  <si>
    <t>CERTIFICADO</t>
  </si>
  <si>
    <t>APELLIDO PATERNO</t>
  </si>
  <si>
    <t>APELLIDO MATERNO</t>
  </si>
  <si>
    <t>NOMBRE</t>
  </si>
  <si>
    <t>FECHA DE NACIMIENTO</t>
  </si>
  <si>
    <t>SEXO</t>
  </si>
  <si>
    <t>FECHA DE ANTIGÜEDAD (sólo gmm)</t>
  </si>
  <si>
    <t>PATERENTESCO</t>
  </si>
  <si>
    <t xml:space="preserve">SUELDO </t>
  </si>
  <si>
    <t>(Razón social del subgrupo)</t>
  </si>
  <si>
    <t>(sólo gmm)</t>
  </si>
  <si>
    <t>(sólo para vida)</t>
  </si>
  <si>
    <t>NOTA: Los listados deberán estar separados en subgrupos dependiendo las distintas razones sociales y las distintas coberturas</t>
  </si>
  <si>
    <t>Nota: Si la póliza tiene mas de un subgrupo favor de poner la razón social de cada subgrupo en esta pestaña. No importa que sea la misma razón social.</t>
  </si>
  <si>
    <t>FAVOR DE NO MODIFICAR ESTA PESTAÑA. ES PARA CONTROL INTERNO DE METLIFE</t>
  </si>
  <si>
    <t>V.02.2013</t>
  </si>
  <si>
    <t>Ejecutivo</t>
  </si>
  <si>
    <t>ejecutivo.correo@metlife.com.mx</t>
  </si>
  <si>
    <t>Delg./Mun./Población</t>
  </si>
  <si>
    <t>CP_XX_00000_XXX</t>
  </si>
  <si>
    <t>Anual</t>
  </si>
  <si>
    <t>2,5</t>
  </si>
  <si>
    <t>3,6</t>
  </si>
  <si>
    <t>4,7</t>
  </si>
  <si>
    <t>Clave Agente 1:</t>
  </si>
  <si>
    <t>Clave Agente 2:</t>
  </si>
  <si>
    <t>Clave Agente 3:</t>
  </si>
  <si>
    <t>Reconocimiento Antigüedad</t>
  </si>
  <si>
    <t>No Subgpo</t>
  </si>
  <si>
    <t>No Catg</t>
  </si>
  <si>
    <t>Descripción de Categoria</t>
  </si>
  <si>
    <t>Indicar que información se adjunta</t>
  </si>
  <si>
    <r>
      <t xml:space="preserve">Nota: </t>
    </r>
    <r>
      <rPr>
        <sz val="9"/>
        <rFont val="Tahoma"/>
        <family val="2"/>
      </rPr>
      <t>Esta pestaña se llenara por el ejecutivo comercial</t>
    </r>
  </si>
  <si>
    <t>Opción Tarifa</t>
  </si>
  <si>
    <t xml:space="preserve">Cuadro para observaciones </t>
  </si>
  <si>
    <t>Total Comisión:</t>
  </si>
  <si>
    <t>% 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</si>
</sst>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\-mm\-dd"/>
    <numFmt numFmtId="165" formatCode="0;[Red]0"/>
    <numFmt numFmtId="166" formatCode="0.00;[Red]0.00"/>
    <numFmt numFmtId="167" formatCode="[$-409]d\-mmm\-yy;@"/>
    <numFmt numFmtId="168" formatCode="000000"/>
  </numFmts>
  <fonts count="31" x14ac:knownFonts="1">
    <font>
      <sz val="9"/>
      <name val="Tahoma"/>
    </font>
    <font>
      <sz val="9"/>
      <name val="Tahoma"/>
      <family val="2"/>
    </font>
    <font>
      <sz val="10"/>
      <name val="Arial"/>
      <family val="2"/>
    </font>
    <font>
      <u/>
      <sz val="9"/>
      <color indexed="12"/>
      <name val="Tahoma"/>
      <family val="2"/>
    </font>
    <font>
      <b/>
      <sz val="9"/>
      <color indexed="9"/>
      <name val="Tahoma"/>
      <family val="2"/>
    </font>
    <font>
      <sz val="9"/>
      <name val="Verdana"/>
      <family val="2"/>
    </font>
    <font>
      <sz val="9"/>
      <name val="Tahoma"/>
      <family val="2"/>
    </font>
    <font>
      <sz val="10"/>
      <name val="MS Sans Serif"/>
      <family val="2"/>
    </font>
    <font>
      <sz val="11"/>
      <color indexed="12"/>
      <name val="Calibri"/>
      <family val="2"/>
    </font>
    <font>
      <sz val="9"/>
      <color indexed="8"/>
      <name val="Verdana"/>
      <family val="2"/>
    </font>
    <font>
      <sz val="8"/>
      <name val="Tahoma"/>
      <family val="2"/>
    </font>
    <font>
      <sz val="10"/>
      <name val="MS Sans Serif"/>
      <family val="2"/>
    </font>
    <font>
      <b/>
      <sz val="9"/>
      <name val="Tahoma"/>
      <family val="2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medium">
        <color rgb="FF99CCFF"/>
      </left>
      <right/>
      <top style="medium">
        <color rgb="FF99CCFF"/>
      </top>
      <bottom/>
      <diagonal/>
    </border>
    <border>
      <left/>
      <right/>
      <top style="medium">
        <color rgb="FF99CCFF"/>
      </top>
      <bottom/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rgb="FF99CCFF"/>
      </left>
      <right/>
      <top style="thin">
        <color rgb="FF99CCFF"/>
      </top>
      <bottom/>
      <diagonal/>
    </border>
    <border>
      <left style="thin">
        <color theme="0"/>
      </left>
      <right style="thin">
        <color theme="0"/>
      </right>
      <top style="thin">
        <color rgb="FF99CCFF"/>
      </top>
      <bottom/>
      <diagonal/>
    </border>
    <border>
      <left/>
      <right/>
      <top style="thin">
        <color rgb="FF99CCFF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 style="thin">
        <color theme="0"/>
      </left>
      <right style="thin">
        <color theme="0"/>
      </right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</borders>
  <cellStyleXfs count="7">
    <xf numFmtId="0" fontId="0" fillId="0" borderId="0"/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9" fontId="1" fillId="0" borderId="0" applyFont="0" applyFill="0" applyBorder="0" applyAlignment="0" applyProtection="0"/>
    <xf numFmtId="0" fontId="11" fillId="0" borderId="0"/>
  </cellStyleXfs>
  <cellXfs count="157">
    <xf numFmtId="0" fontId="0" fillId="0" borderId="0" xfId="0"/>
    <xf numFmtId="0" fontId="0" fillId="0" borderId="0" xfId="0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9" fontId="6" fillId="0" borderId="0" xfId="0" applyNumberFormat="1" applyFont="1" applyProtection="1">
      <protection locked="0"/>
    </xf>
    <xf numFmtId="0" fontId="4" fillId="4" borderId="0" xfId="0" applyFont="1" applyFill="1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49" fontId="8" fillId="0" borderId="0" xfId="2" applyNumberFormat="1" applyFont="1" applyAlignment="1" applyProtection="1">
      <protection locked="0"/>
    </xf>
    <xf numFmtId="0" fontId="9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4" fontId="6" fillId="0" borderId="0" xfId="0" applyNumberFormat="1" applyFont="1" applyProtection="1">
      <protection locked="0"/>
    </xf>
    <xf numFmtId="0" fontId="12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15" fillId="0" borderId="0" xfId="3" applyFont="1" applyBorder="1" applyAlignment="1" applyProtection="1">
      <alignment vertical="center"/>
    </xf>
    <xf numFmtId="0" fontId="15" fillId="0" borderId="0" xfId="3" applyFont="1" applyBorder="1" applyAlignment="1" applyProtection="1">
      <alignment vertical="center" wrapText="1"/>
    </xf>
    <xf numFmtId="0" fontId="15" fillId="0" borderId="0" xfId="3" applyFont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Alignment="1" applyProtection="1">
      <alignment vertical="center" wrapText="1"/>
    </xf>
    <xf numFmtId="0" fontId="15" fillId="3" borderId="0" xfId="3" applyFont="1" applyFill="1" applyBorder="1" applyAlignment="1" applyProtection="1">
      <alignment vertical="center"/>
    </xf>
    <xf numFmtId="0" fontId="16" fillId="3" borderId="0" xfId="3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horizontal="left" vertical="center" wrapText="1"/>
    </xf>
    <xf numFmtId="1" fontId="15" fillId="0" borderId="0" xfId="3" applyNumberFormat="1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horizontal="left" vertical="center"/>
    </xf>
    <xf numFmtId="164" fontId="15" fillId="0" borderId="0" xfId="3" applyNumberFormat="1" applyFont="1" applyFill="1" applyBorder="1" applyAlignment="1" applyProtection="1">
      <alignment horizontal="center" vertical="center"/>
    </xf>
    <xf numFmtId="14" fontId="15" fillId="0" borderId="0" xfId="3" applyNumberFormat="1" applyFont="1" applyFill="1" applyBorder="1" applyAlignment="1" applyProtection="1">
      <alignment horizontal="center" vertical="center"/>
    </xf>
    <xf numFmtId="1" fontId="15" fillId="0" borderId="0" xfId="3" applyNumberFormat="1" applyFont="1" applyFill="1" applyBorder="1" applyAlignment="1" applyProtection="1">
      <alignment horizontal="center" vertical="center"/>
    </xf>
    <xf numFmtId="9" fontId="15" fillId="0" borderId="0" xfId="5" applyFont="1" applyFill="1" applyBorder="1" applyAlignment="1" applyProtection="1">
      <alignment horizontal="center" vertical="center"/>
    </xf>
    <xf numFmtId="164" fontId="15" fillId="0" borderId="0" xfId="3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14" fontId="16" fillId="3" borderId="4" xfId="3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" fontId="1" fillId="0" borderId="0" xfId="0" applyNumberFormat="1" applyFont="1" applyProtection="1">
      <protection locked="0"/>
    </xf>
    <xf numFmtId="164" fontId="15" fillId="0" borderId="0" xfId="3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Protection="1">
      <protection locked="0"/>
    </xf>
    <xf numFmtId="0" fontId="18" fillId="0" borderId="0" xfId="3" applyFont="1" applyBorder="1" applyAlignment="1" applyProtection="1">
      <alignment vertical="center" wrapText="1"/>
    </xf>
    <xf numFmtId="0" fontId="13" fillId="0" borderId="0" xfId="4" applyFont="1" applyAlignment="1" applyProtection="1">
      <alignment vertical="center"/>
    </xf>
    <xf numFmtId="0" fontId="20" fillId="0" borderId="0" xfId="4" applyFont="1" applyAlignment="1" applyProtection="1">
      <alignment vertical="center"/>
    </xf>
    <xf numFmtId="0" fontId="20" fillId="0" borderId="0" xfId="4" applyFont="1" applyAlignment="1" applyProtection="1">
      <alignment horizontal="center" vertical="center"/>
    </xf>
    <xf numFmtId="0" fontId="21" fillId="4" borderId="1" xfId="4" applyFont="1" applyFill="1" applyBorder="1" applyAlignment="1" applyProtection="1">
      <alignment horizontal="center"/>
    </xf>
    <xf numFmtId="0" fontId="21" fillId="4" borderId="0" xfId="4" applyFont="1" applyFill="1" applyProtection="1"/>
    <xf numFmtId="0" fontId="22" fillId="0" borderId="0" xfId="3" applyFont="1" applyAlignment="1" applyProtection="1">
      <alignment vertical="center"/>
    </xf>
    <xf numFmtId="0" fontId="20" fillId="0" borderId="0" xfId="0" applyFont="1" applyProtection="1"/>
    <xf numFmtId="0" fontId="20" fillId="0" borderId="0" xfId="4" applyFont="1" applyProtection="1"/>
    <xf numFmtId="0" fontId="20" fillId="0" borderId="0" xfId="0" applyFont="1" applyAlignment="1" applyProtection="1">
      <alignment horizontal="left"/>
    </xf>
    <xf numFmtId="0" fontId="21" fillId="0" borderId="0" xfId="4" applyFont="1" applyFill="1" applyBorder="1" applyAlignment="1" applyProtection="1">
      <alignment horizontal="center" vertical="center"/>
    </xf>
    <xf numFmtId="0" fontId="21" fillId="0" borderId="0" xfId="4" applyFont="1" applyFill="1" applyBorder="1" applyAlignment="1" applyProtection="1">
      <alignment horizontal="center" vertical="center" wrapText="1"/>
    </xf>
    <xf numFmtId="0" fontId="22" fillId="0" borderId="0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vertical="center"/>
    </xf>
    <xf numFmtId="0" fontId="20" fillId="0" borderId="0" xfId="4" applyFont="1" applyAlignment="1" applyProtection="1">
      <alignment vertical="center" wrapText="1"/>
    </xf>
    <xf numFmtId="0" fontId="20" fillId="0" borderId="0" xfId="4" applyFont="1" applyAlignment="1" applyProtection="1">
      <alignment wrapText="1"/>
    </xf>
    <xf numFmtId="0" fontId="20" fillId="0" borderId="0" xfId="4" applyFont="1" applyBorder="1" applyAlignment="1" applyProtection="1">
      <alignment vertical="center"/>
    </xf>
    <xf numFmtId="0" fontId="22" fillId="0" borderId="0" xfId="4" applyFont="1" applyBorder="1" applyAlignment="1" applyProtection="1">
      <alignment vertical="center"/>
    </xf>
    <xf numFmtId="0" fontId="20" fillId="0" borderId="0" xfId="4" applyFont="1" applyBorder="1" applyAlignment="1" applyProtection="1">
      <alignment vertical="center" wrapText="1"/>
    </xf>
    <xf numFmtId="0" fontId="20" fillId="0" borderId="0" xfId="4" applyFont="1" applyBorder="1" applyAlignment="1" applyProtection="1">
      <alignment horizontal="center" vertical="center"/>
    </xf>
    <xf numFmtId="14" fontId="20" fillId="0" borderId="0" xfId="4" applyNumberFormat="1" applyFont="1" applyAlignment="1" applyProtection="1">
      <alignment vertical="center"/>
    </xf>
    <xf numFmtId="0" fontId="22" fillId="0" borderId="0" xfId="4" applyFont="1" applyAlignment="1" applyProtection="1">
      <alignment vertical="center" wrapText="1"/>
    </xf>
    <xf numFmtId="0" fontId="20" fillId="0" borderId="0" xfId="0" applyFont="1" applyAlignment="1" applyProtection="1">
      <alignment horizontal="left" wrapText="1"/>
    </xf>
    <xf numFmtId="0" fontId="24" fillId="3" borderId="0" xfId="3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center" vertical="center"/>
      <protection locked="0"/>
    </xf>
    <xf numFmtId="0" fontId="20" fillId="0" borderId="20" xfId="4" applyFont="1" applyBorder="1" applyAlignment="1" applyProtection="1">
      <alignment horizontal="center" vertical="center" wrapText="1"/>
      <protection locked="0"/>
    </xf>
    <xf numFmtId="0" fontId="20" fillId="0" borderId="21" xfId="4" applyFont="1" applyBorder="1" applyAlignment="1" applyProtection="1">
      <alignment horizontal="justify" vertical="center" wrapText="1"/>
      <protection locked="0"/>
    </xf>
    <xf numFmtId="0" fontId="20" fillId="0" borderId="21" xfId="4" applyFont="1" applyBorder="1" applyAlignment="1" applyProtection="1">
      <alignment horizontal="center" vertical="center" wrapText="1"/>
      <protection locked="0"/>
    </xf>
    <xf numFmtId="0" fontId="20" fillId="0" borderId="22" xfId="4" applyFont="1" applyBorder="1" applyAlignment="1" applyProtection="1">
      <alignment horizontal="justify" vertical="center" wrapText="1"/>
      <protection locked="0"/>
    </xf>
    <xf numFmtId="0" fontId="20" fillId="0" borderId="23" xfId="4" applyFont="1" applyBorder="1" applyAlignment="1" applyProtection="1">
      <alignment horizontal="center" vertical="center" wrapText="1"/>
      <protection locked="0"/>
    </xf>
    <xf numFmtId="0" fontId="20" fillId="0" borderId="6" xfId="4" applyFont="1" applyBorder="1" applyAlignment="1" applyProtection="1">
      <alignment horizontal="justify" vertical="center" wrapText="1"/>
      <protection locked="0"/>
    </xf>
    <xf numFmtId="0" fontId="20" fillId="0" borderId="6" xfId="4" applyFont="1" applyBorder="1" applyAlignment="1" applyProtection="1">
      <alignment horizontal="center" vertical="center" wrapText="1"/>
      <protection locked="0"/>
    </xf>
    <xf numFmtId="0" fontId="20" fillId="0" borderId="24" xfId="4" applyFont="1" applyBorder="1" applyAlignment="1" applyProtection="1">
      <alignment horizontal="justify" vertical="center" wrapText="1"/>
      <protection locked="0"/>
    </xf>
    <xf numFmtId="0" fontId="20" fillId="0" borderId="25" xfId="4" applyFont="1" applyBorder="1" applyAlignment="1" applyProtection="1">
      <alignment horizontal="center" vertical="center" wrapText="1"/>
      <protection locked="0"/>
    </xf>
    <xf numFmtId="0" fontId="20" fillId="0" borderId="26" xfId="4" applyFont="1" applyBorder="1" applyAlignment="1" applyProtection="1">
      <alignment horizontal="justify" vertical="center" wrapText="1"/>
      <protection locked="0"/>
    </xf>
    <xf numFmtId="0" fontId="20" fillId="0" borderId="26" xfId="4" applyFont="1" applyBorder="1" applyAlignment="1" applyProtection="1">
      <alignment horizontal="center" vertical="center" wrapText="1"/>
      <protection locked="0"/>
    </xf>
    <xf numFmtId="0" fontId="20" fillId="0" borderId="27" xfId="4" applyFont="1" applyBorder="1" applyAlignment="1" applyProtection="1">
      <alignment horizontal="justify" vertical="center" wrapText="1"/>
      <protection locked="0"/>
    </xf>
    <xf numFmtId="0" fontId="12" fillId="0" borderId="0" xfId="0" applyFont="1"/>
    <xf numFmtId="0" fontId="20" fillId="0" borderId="36" xfId="4" applyFont="1" applyBorder="1" applyAlignment="1" applyProtection="1">
      <alignment horizontal="center" vertical="center" wrapText="1"/>
      <protection locked="0"/>
    </xf>
    <xf numFmtId="0" fontId="20" fillId="0" borderId="9" xfId="4" applyFont="1" applyBorder="1" applyAlignment="1" applyProtection="1">
      <alignment horizontal="center" vertical="center" wrapText="1"/>
      <protection locked="0"/>
    </xf>
    <xf numFmtId="0" fontId="20" fillId="0" borderId="37" xfId="4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6" fillId="5" borderId="0" xfId="6" applyFont="1" applyFill="1" applyBorder="1" applyProtection="1"/>
    <xf numFmtId="0" fontId="27" fillId="3" borderId="28" xfId="6" applyFont="1" applyFill="1" applyBorder="1" applyAlignment="1" applyProtection="1">
      <alignment horizontal="center"/>
    </xf>
    <xf numFmtId="0" fontId="27" fillId="3" borderId="29" xfId="6" applyFont="1" applyFill="1" applyBorder="1" applyAlignment="1" applyProtection="1">
      <alignment horizontal="center"/>
    </xf>
    <xf numFmtId="0" fontId="27" fillId="3" borderId="31" xfId="6" applyFont="1" applyFill="1" applyBorder="1" applyAlignment="1" applyProtection="1">
      <alignment horizontal="center"/>
    </xf>
    <xf numFmtId="0" fontId="27" fillId="3" borderId="32" xfId="6" applyFont="1" applyFill="1" applyBorder="1" applyAlignment="1" applyProtection="1">
      <alignment horizontal="center" vertical="center" wrapText="1"/>
    </xf>
    <xf numFmtId="0" fontId="27" fillId="3" borderId="33" xfId="6" applyFont="1" applyFill="1" applyBorder="1" applyAlignment="1" applyProtection="1">
      <alignment horizontal="center"/>
    </xf>
    <xf numFmtId="0" fontId="27" fillId="3" borderId="35" xfId="6" applyFont="1" applyFill="1" applyBorder="1" applyAlignment="1" applyProtection="1">
      <alignment horizontal="center"/>
    </xf>
    <xf numFmtId="0" fontId="20" fillId="0" borderId="2" xfId="6" applyFont="1" applyFill="1" applyBorder="1" applyAlignment="1" applyProtection="1">
      <alignment horizontal="center"/>
      <protection locked="0"/>
    </xf>
    <xf numFmtId="0" fontId="20" fillId="0" borderId="2" xfId="6" applyFont="1" applyFill="1" applyBorder="1" applyProtection="1">
      <protection locked="0"/>
    </xf>
    <xf numFmtId="0" fontId="28" fillId="0" borderId="2" xfId="0" applyFont="1" applyFill="1" applyBorder="1" applyAlignment="1" applyProtection="1">
      <alignment horizontal="left" vertical="center" wrapText="1"/>
      <protection locked="0"/>
    </xf>
    <xf numFmtId="167" fontId="28" fillId="0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0" fontId="29" fillId="0" borderId="11" xfId="3" applyNumberFormat="1" applyFont="1" applyFill="1" applyBorder="1" applyAlignment="1" applyProtection="1">
      <alignment vertical="center"/>
      <protection hidden="1"/>
    </xf>
    <xf numFmtId="0" fontId="30" fillId="0" borderId="11" xfId="3" applyNumberFormat="1" applyFont="1" applyFill="1" applyBorder="1" applyAlignment="1" applyProtection="1">
      <alignment horizontal="center" vertical="center"/>
      <protection hidden="1"/>
    </xf>
    <xf numFmtId="0" fontId="16" fillId="3" borderId="3" xfId="3" applyFont="1" applyFill="1" applyBorder="1" applyAlignment="1" applyProtection="1">
      <alignment horizontal="left" vertical="center"/>
    </xf>
    <xf numFmtId="0" fontId="16" fillId="3" borderId="4" xfId="3" applyFont="1" applyFill="1" applyBorder="1" applyAlignment="1" applyProtection="1">
      <alignment horizontal="left" vertical="center"/>
    </xf>
    <xf numFmtId="0" fontId="16" fillId="3" borderId="5" xfId="3" applyFont="1" applyFill="1" applyBorder="1" applyAlignment="1" applyProtection="1">
      <alignment horizontal="left" vertical="center"/>
    </xf>
    <xf numFmtId="0" fontId="15" fillId="0" borderId="7" xfId="3" applyFont="1" applyFill="1" applyBorder="1" applyAlignment="1" applyProtection="1">
      <alignment horizontal="center" vertical="center"/>
      <protection locked="0"/>
    </xf>
    <xf numFmtId="0" fontId="15" fillId="0" borderId="8" xfId="3" applyFont="1" applyFill="1" applyBorder="1" applyAlignment="1" applyProtection="1">
      <alignment horizontal="center" vertical="center"/>
      <protection locked="0"/>
    </xf>
    <xf numFmtId="0" fontId="15" fillId="0" borderId="9" xfId="3" applyFont="1" applyFill="1" applyBorder="1" applyAlignment="1" applyProtection="1">
      <alignment horizontal="center" vertical="center"/>
      <protection locked="0"/>
    </xf>
    <xf numFmtId="0" fontId="15" fillId="0" borderId="7" xfId="3" applyFont="1" applyBorder="1" applyAlignment="1" applyProtection="1">
      <alignment horizontal="center" vertical="center"/>
      <protection locked="0"/>
    </xf>
    <xf numFmtId="0" fontId="15" fillId="0" borderId="9" xfId="3" applyFont="1" applyBorder="1" applyAlignment="1" applyProtection="1">
      <alignment horizontal="center" vertical="center"/>
      <protection locked="0"/>
    </xf>
    <xf numFmtId="0" fontId="15" fillId="8" borderId="12" xfId="3" applyFont="1" applyFill="1" applyBorder="1" applyAlignment="1" applyProtection="1">
      <alignment horizontal="center" vertical="center"/>
    </xf>
    <xf numFmtId="0" fontId="15" fillId="8" borderId="13" xfId="3" applyFont="1" applyFill="1" applyBorder="1" applyAlignment="1" applyProtection="1">
      <alignment horizontal="center" vertical="center"/>
    </xf>
    <xf numFmtId="0" fontId="15" fillId="8" borderId="14" xfId="3" applyFont="1" applyFill="1" applyBorder="1" applyAlignment="1" applyProtection="1">
      <alignment horizontal="center" vertical="center"/>
    </xf>
    <xf numFmtId="0" fontId="15" fillId="8" borderId="15" xfId="3" applyFont="1" applyFill="1" applyBorder="1" applyAlignment="1" applyProtection="1">
      <alignment horizontal="center" vertical="center"/>
    </xf>
    <xf numFmtId="168" fontId="15" fillId="0" borderId="6" xfId="3" applyNumberFormat="1" applyFont="1" applyFill="1" applyBorder="1" applyAlignment="1" applyProtection="1">
      <alignment horizontal="center" vertical="center"/>
      <protection locked="0"/>
    </xf>
    <xf numFmtId="0" fontId="16" fillId="3" borderId="0" xfId="3" applyFont="1" applyFill="1" applyBorder="1" applyAlignment="1" applyProtection="1">
      <alignment horizontal="left" vertical="center"/>
    </xf>
    <xf numFmtId="0" fontId="15" fillId="0" borderId="8" xfId="3" applyFont="1" applyBorder="1" applyAlignment="1" applyProtection="1">
      <alignment horizontal="center" vertical="center"/>
      <protection locked="0"/>
    </xf>
    <xf numFmtId="9" fontId="15" fillId="8" borderId="0" xfId="5" applyFont="1" applyFill="1" applyBorder="1" applyAlignment="1" applyProtection="1">
      <alignment horizontal="center" vertical="center" wrapText="1"/>
    </xf>
    <xf numFmtId="10" fontId="15" fillId="0" borderId="6" xfId="5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Border="1" applyAlignment="1" applyProtection="1">
      <alignment horizontal="center" vertical="center"/>
    </xf>
    <xf numFmtId="0" fontId="14" fillId="7" borderId="0" xfId="3" applyFont="1" applyFill="1" applyBorder="1" applyAlignment="1" applyProtection="1">
      <alignment horizontal="center" vertical="center"/>
    </xf>
    <xf numFmtId="0" fontId="15" fillId="0" borderId="7" xfId="3" applyFont="1" applyFill="1" applyBorder="1" applyAlignment="1" applyProtection="1">
      <alignment horizontal="left" vertical="center" wrapText="1"/>
      <protection locked="0"/>
    </xf>
    <xf numFmtId="0" fontId="15" fillId="0" borderId="8" xfId="3" applyFont="1" applyFill="1" applyBorder="1" applyAlignment="1" applyProtection="1">
      <alignment horizontal="left" vertical="center" wrapText="1"/>
      <protection locked="0"/>
    </xf>
    <xf numFmtId="0" fontId="15" fillId="0" borderId="9" xfId="3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 applyProtection="1">
      <alignment horizontal="center" vertical="center"/>
    </xf>
    <xf numFmtId="0" fontId="16" fillId="0" borderId="0" xfId="3" applyFont="1" applyBorder="1" applyAlignment="1" applyProtection="1">
      <alignment horizontal="left" vertical="center" wrapText="1"/>
    </xf>
    <xf numFmtId="164" fontId="15" fillId="3" borderId="3" xfId="3" applyNumberFormat="1" applyFont="1" applyFill="1" applyBorder="1" applyAlignment="1" applyProtection="1">
      <alignment horizontal="center" vertical="center"/>
      <protection hidden="1"/>
    </xf>
    <xf numFmtId="164" fontId="15" fillId="3" borderId="4" xfId="3" applyNumberFormat="1" applyFont="1" applyFill="1" applyBorder="1" applyAlignment="1" applyProtection="1">
      <alignment horizontal="center" vertical="center"/>
      <protection hidden="1"/>
    </xf>
    <xf numFmtId="164" fontId="15" fillId="3" borderId="5" xfId="3" applyNumberFormat="1" applyFont="1" applyFill="1" applyBorder="1" applyAlignment="1" applyProtection="1">
      <alignment horizontal="center" vertical="center"/>
      <protection hidden="1"/>
    </xf>
    <xf numFmtId="164" fontId="15" fillId="0" borderId="10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16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18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3" applyFont="1" applyFill="1" applyBorder="1" applyAlignment="1" applyProtection="1">
      <alignment horizontal="left" vertical="center"/>
    </xf>
    <xf numFmtId="0" fontId="19" fillId="3" borderId="4" xfId="3" applyFont="1" applyFill="1" applyBorder="1" applyAlignment="1" applyProtection="1">
      <alignment horizontal="left" vertical="center"/>
    </xf>
    <xf numFmtId="0" fontId="15" fillId="0" borderId="7" xfId="3" applyFont="1" applyBorder="1" applyAlignment="1" applyProtection="1">
      <alignment horizontal="center" vertical="center" wrapText="1"/>
      <protection locked="0"/>
    </xf>
    <xf numFmtId="0" fontId="15" fillId="0" borderId="8" xfId="3" applyFont="1" applyBorder="1" applyAlignment="1" applyProtection="1">
      <alignment horizontal="center" vertical="center" wrapText="1"/>
      <protection locked="0"/>
    </xf>
    <xf numFmtId="0" fontId="15" fillId="0" borderId="9" xfId="3" applyFont="1" applyBorder="1" applyAlignment="1" applyProtection="1">
      <alignment horizontal="center" vertical="center" wrapText="1"/>
      <protection locked="0"/>
    </xf>
    <xf numFmtId="0" fontId="17" fillId="3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 applyProtection="1">
      <alignment horizontal="left" vertical="center" wrapText="1"/>
    </xf>
    <xf numFmtId="0" fontId="15" fillId="8" borderId="0" xfId="3" applyFont="1" applyFill="1" applyBorder="1" applyAlignment="1" applyProtection="1">
      <alignment horizontal="center" vertical="center"/>
    </xf>
    <xf numFmtId="10" fontId="15" fillId="0" borderId="9" xfId="5" applyNumberFormat="1" applyFont="1" applyFill="1" applyBorder="1" applyAlignment="1" applyProtection="1">
      <alignment horizontal="center" vertical="center"/>
      <protection locked="0"/>
    </xf>
    <xf numFmtId="10" fontId="16" fillId="3" borderId="7" xfId="5" applyNumberFormat="1" applyFont="1" applyFill="1" applyBorder="1" applyAlignment="1" applyProtection="1">
      <alignment horizontal="center" vertical="center"/>
      <protection hidden="1"/>
    </xf>
    <xf numFmtId="10" fontId="16" fillId="3" borderId="9" xfId="5" applyNumberFormat="1" applyFont="1" applyFill="1" applyBorder="1" applyAlignment="1" applyProtection="1">
      <alignment horizontal="center" vertical="center"/>
      <protection hidden="1"/>
    </xf>
    <xf numFmtId="164" fontId="15" fillId="0" borderId="7" xfId="3" applyNumberFormat="1" applyFont="1" applyFill="1" applyBorder="1" applyAlignment="1" applyProtection="1">
      <alignment horizontal="center" vertical="center"/>
      <protection locked="0"/>
    </xf>
    <xf numFmtId="164" fontId="15" fillId="0" borderId="9" xfId="3" applyNumberFormat="1" applyFont="1" applyFill="1" applyBorder="1" applyAlignment="1" applyProtection="1">
      <alignment horizontal="center" vertical="center"/>
      <protection locked="0"/>
    </xf>
    <xf numFmtId="0" fontId="18" fillId="0" borderId="18" xfId="3" applyFont="1" applyBorder="1" applyAlignment="1" applyProtection="1">
      <alignment horizontal="right" vertical="center" wrapText="1"/>
    </xf>
    <xf numFmtId="0" fontId="18" fillId="0" borderId="18" xfId="3" applyFont="1" applyBorder="1" applyAlignment="1" applyProtection="1">
      <alignment horizontal="center" vertical="center" wrapText="1"/>
    </xf>
    <xf numFmtId="10" fontId="15" fillId="0" borderId="11" xfId="3" applyNumberFormat="1" applyFont="1" applyBorder="1" applyAlignment="1" applyProtection="1">
      <alignment horizontal="center" vertical="center"/>
    </xf>
    <xf numFmtId="0" fontId="23" fillId="0" borderId="0" xfId="3" applyFont="1" applyAlignment="1" applyProtection="1">
      <alignment horizontal="center" vertical="center"/>
    </xf>
    <xf numFmtId="0" fontId="22" fillId="0" borderId="0" xfId="3" applyFont="1" applyAlignment="1" applyProtection="1">
      <alignment horizontal="center" vertical="center"/>
    </xf>
    <xf numFmtId="0" fontId="27" fillId="3" borderId="30" xfId="6" applyFont="1" applyFill="1" applyBorder="1" applyAlignment="1" applyProtection="1">
      <alignment horizontal="center" vertical="center" wrapText="1"/>
    </xf>
    <xf numFmtId="0" fontId="27" fillId="3" borderId="34" xfId="6" applyFont="1" applyFill="1" applyBorder="1" applyAlignment="1" applyProtection="1">
      <alignment horizontal="center" vertical="center" wrapText="1"/>
    </xf>
    <xf numFmtId="0" fontId="27" fillId="3" borderId="29" xfId="6" applyFont="1" applyFill="1" applyBorder="1" applyAlignment="1" applyProtection="1">
      <alignment horizontal="center" vertical="center" wrapText="1"/>
    </xf>
    <xf numFmtId="0" fontId="27" fillId="3" borderId="33" xfId="6" applyFont="1" applyFill="1" applyBorder="1" applyAlignment="1" applyProtection="1">
      <alignment horizontal="center" vertical="center" wrapText="1"/>
    </xf>
  </cellXfs>
  <cellStyles count="7">
    <cellStyle name="A3 297 x 420 mm" xfId="1"/>
    <cellStyle name="Hipervínculo" xfId="2" builtinId="8"/>
    <cellStyle name="Normal" xfId="0" builtinId="0"/>
    <cellStyle name="Normal_formato orden de trabajo SCC EMISION CAM ADIC con cambios" xfId="3"/>
    <cellStyle name="Normal_LlSTADOS SUB GRUPOS  01 Y 02" xfId="6"/>
    <cellStyle name="Normal_OT Subgrupo" xfId="4"/>
    <cellStyle name="Porcentaje" xfId="5" builtinId="5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interface!$B$11" fmlaRange="Valores!$B$2:$B$33" noThreeD="1" sel="9" val="8"/>
</file>

<file path=xl/ctrlProps/ctrlProp2.xml><?xml version="1.0" encoding="utf-8"?>
<formControlPr xmlns="http://schemas.microsoft.com/office/spreadsheetml/2009/9/main" objectType="Drop" dropLines="4" dropStyle="combo" dx="16" fmlaLink="interface!$C$23" fmlaRange="Valores!$A$21:$A$27" noThreeD="1" val="0"/>
</file>

<file path=xl/ctrlProps/ctrlProp3.xml><?xml version="1.0" encoding="utf-8"?>
<formControlPr xmlns="http://schemas.microsoft.com/office/spreadsheetml/2009/9/main" objectType="Drop" dropLines="2" dropStyle="combo" dx="16" fmlaLink="interface!$C$14" fmlaRange="Valores!$C$15:$C$16" noThreeD="1" sel="2" val="0"/>
</file>

<file path=xl/ctrlProps/ctrlProp4.xml><?xml version="1.0" encoding="utf-8"?>
<formControlPr xmlns="http://schemas.microsoft.com/office/spreadsheetml/2009/9/main" objectType="Drop" dropLines="3" dropStyle="combo" dx="16" fmlaLink="interface!$C$25" fmlaRange="Valores!$C$2:$C$4" sel="2" val="0"/>
</file>

<file path=xl/ctrlProps/ctrlProp5.xml><?xml version="1.0" encoding="utf-8"?>
<formControlPr xmlns="http://schemas.microsoft.com/office/spreadsheetml/2009/9/main" objectType="Drop" dropLines="4" dropStyle="combo" dx="16" fmlaLink="interface!$C$26" fmlaRange="Valores!$C$26:$C$2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15</xdr:row>
          <xdr:rowOff>66675</xdr:rowOff>
        </xdr:from>
        <xdr:to>
          <xdr:col>15</xdr:col>
          <xdr:colOff>342900</xdr:colOff>
          <xdr:row>16</xdr:row>
          <xdr:rowOff>9525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57150</xdr:rowOff>
        </xdr:from>
        <xdr:to>
          <xdr:col>6</xdr:col>
          <xdr:colOff>371475</xdr:colOff>
          <xdr:row>22</xdr:row>
          <xdr:rowOff>266700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16</xdr:row>
          <xdr:rowOff>38100</xdr:rowOff>
        </xdr:from>
        <xdr:to>
          <xdr:col>13</xdr:col>
          <xdr:colOff>342900</xdr:colOff>
          <xdr:row>17</xdr:row>
          <xdr:rowOff>0</xdr:rowOff>
        </xdr:to>
        <xdr:sp macro="" textlink="">
          <xdr:nvSpPr>
            <xdr:cNvPr id="4227" name="Drop Down 1155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66675</xdr:rowOff>
        </xdr:from>
        <xdr:to>
          <xdr:col>19</xdr:col>
          <xdr:colOff>352425</xdr:colOff>
          <xdr:row>22</xdr:row>
          <xdr:rowOff>266700</xdr:rowOff>
        </xdr:to>
        <xdr:sp macro="" textlink="">
          <xdr:nvSpPr>
            <xdr:cNvPr id="4230" name="Drop Down 1158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323850</xdr:rowOff>
        </xdr:from>
        <xdr:to>
          <xdr:col>19</xdr:col>
          <xdr:colOff>352425</xdr:colOff>
          <xdr:row>23</xdr:row>
          <xdr:rowOff>161925</xdr:rowOff>
        </xdr:to>
        <xdr:sp macro="" textlink="">
          <xdr:nvSpPr>
            <xdr:cNvPr id="4232" name="Drop Down 1160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Bottom"/>
          <a:lightRig rig="legacyNormal2" dir="t"/>
        </a:scene3d>
        <a:sp3d extrusionH="11100" prstMaterial="legacyMatte">
          <a:bevelT w="13500" h="13500" prst="angle"/>
          <a:bevelB w="13500" h="13500" prst="angle"/>
          <a:extrusionClr>
            <a:srgbClr val="000000"/>
          </a:extrusionClr>
        </a:sp3d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Bottom"/>
          <a:lightRig rig="legacyNormal2" dir="t"/>
        </a:scene3d>
        <a:sp3d extrusionH="11100" prstMaterial="legacyMatte">
          <a:bevelT w="13500" h="13500" prst="angle"/>
          <a:bevelB w="13500" h="13500" prst="angle"/>
          <a:extrusionClr>
            <a:srgbClr val="000000"/>
          </a:extrusionClr>
        </a:sp3d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29"/>
  <sheetViews>
    <sheetView showGridLines="0" workbookViewId="0"/>
  </sheetViews>
  <sheetFormatPr baseColWidth="10" defaultColWidth="11.42578125" defaultRowHeight="11.25" x14ac:dyDescent="0.15"/>
  <cols>
    <col min="1" max="1" width="22.7109375" style="1" customWidth="1"/>
    <col min="2" max="2" width="25.42578125" style="1" bestFit="1" customWidth="1"/>
    <col min="3" max="5" width="11.42578125" style="1"/>
    <col min="6" max="6" width="14.140625" style="1" bestFit="1" customWidth="1"/>
    <col min="7" max="7" width="24.42578125" style="1" bestFit="1" customWidth="1"/>
    <col min="8" max="16384" width="11.42578125" style="1"/>
  </cols>
  <sheetData>
    <row r="1" spans="1:15" x14ac:dyDescent="0.15">
      <c r="A1" s="1" t="s">
        <v>102</v>
      </c>
    </row>
    <row r="2" spans="1:15" x14ac:dyDescent="0.15">
      <c r="A2" s="1" t="s">
        <v>103</v>
      </c>
      <c r="B2" s="9">
        <f>poliza</f>
        <v>0</v>
      </c>
    </row>
    <row r="3" spans="1:15" x14ac:dyDescent="0.15">
      <c r="A3" s="1" t="s">
        <v>104</v>
      </c>
      <c r="B3" s="10" t="str">
        <f>emision_solicitada</f>
        <v>Ejecutivo</v>
      </c>
      <c r="D3" s="1" t="s">
        <v>124</v>
      </c>
      <c r="E3" s="1" t="s">
        <v>125</v>
      </c>
      <c r="G3" s="4"/>
      <c r="H3" s="4"/>
    </row>
    <row r="4" spans="1:15" x14ac:dyDescent="0.15">
      <c r="A4" s="1" t="s">
        <v>105</v>
      </c>
      <c r="B4" s="10" t="str">
        <f>folio</f>
        <v>CP_XX_00000_XXX</v>
      </c>
    </row>
    <row r="5" spans="1:15" ht="15" x14ac:dyDescent="0.25">
      <c r="A5" s="1" t="s">
        <v>106</v>
      </c>
      <c r="B5" s="11" t="str">
        <f>correo</f>
        <v>ejecutivo.correo@metlife.com.mx</v>
      </c>
      <c r="D5" s="1" t="s">
        <v>124</v>
      </c>
      <c r="E5" s="1" t="s">
        <v>126</v>
      </c>
      <c r="G5" s="12"/>
      <c r="H5" s="4"/>
    </row>
    <row r="6" spans="1:15" x14ac:dyDescent="0.15">
      <c r="A6" s="1" t="s">
        <v>107</v>
      </c>
      <c r="B6" s="10">
        <f>subgrupo</f>
        <v>0</v>
      </c>
    </row>
    <row r="7" spans="1:15" x14ac:dyDescent="0.15">
      <c r="A7" s="1" t="s">
        <v>108</v>
      </c>
      <c r="B7" s="10">
        <f>razon</f>
        <v>0</v>
      </c>
    </row>
    <row r="8" spans="1:15" x14ac:dyDescent="0.15">
      <c r="A8" s="1" t="s">
        <v>109</v>
      </c>
      <c r="B8" s="10">
        <f>calle</f>
        <v>0</v>
      </c>
      <c r="D8" s="1" t="s">
        <v>124</v>
      </c>
      <c r="E8" s="1" t="s">
        <v>127</v>
      </c>
      <c r="G8" s="12"/>
      <c r="H8" s="4"/>
    </row>
    <row r="9" spans="1:15" x14ac:dyDescent="0.15">
      <c r="A9" s="1" t="s">
        <v>1</v>
      </c>
      <c r="B9" s="10">
        <f>colonia</f>
        <v>0</v>
      </c>
      <c r="D9" s="1" t="s">
        <v>124</v>
      </c>
      <c r="E9" s="1" t="s">
        <v>1</v>
      </c>
      <c r="G9" s="4"/>
      <c r="H9" s="4"/>
    </row>
    <row r="10" spans="1:15" x14ac:dyDescent="0.15">
      <c r="A10" s="1" t="s">
        <v>110</v>
      </c>
      <c r="B10" s="10">
        <f>delegacion</f>
        <v>0</v>
      </c>
      <c r="D10" s="1" t="s">
        <v>124</v>
      </c>
      <c r="E10" s="1" t="s">
        <v>128</v>
      </c>
      <c r="G10" s="12"/>
      <c r="H10" s="4"/>
    </row>
    <row r="11" spans="1:15" x14ac:dyDescent="0.15">
      <c r="A11" s="1" t="s">
        <v>2</v>
      </c>
      <c r="B11" s="13">
        <v>9</v>
      </c>
      <c r="D11" s="1" t="s">
        <v>124</v>
      </c>
      <c r="E11" s="1" t="s">
        <v>129</v>
      </c>
      <c r="G11" s="4"/>
      <c r="H11" s="4"/>
    </row>
    <row r="12" spans="1:15" x14ac:dyDescent="0.15">
      <c r="A12" s="1" t="s">
        <v>76</v>
      </c>
      <c r="B12" s="9">
        <f>C.P.</f>
        <v>0</v>
      </c>
      <c r="D12" s="1" t="s">
        <v>124</v>
      </c>
      <c r="E12" s="1" t="s">
        <v>130</v>
      </c>
      <c r="G12" s="12"/>
      <c r="H12" s="4"/>
    </row>
    <row r="13" spans="1:15" x14ac:dyDescent="0.15">
      <c r="A13" s="1" t="s">
        <v>0</v>
      </c>
      <c r="B13" s="10">
        <f>rfc</f>
        <v>0</v>
      </c>
      <c r="D13" s="1" t="s">
        <v>124</v>
      </c>
      <c r="E13" s="12" t="s">
        <v>138</v>
      </c>
      <c r="G13" s="4"/>
      <c r="H13" s="4"/>
    </row>
    <row r="14" spans="1:15" x14ac:dyDescent="0.15">
      <c r="A14" s="1" t="s">
        <v>111</v>
      </c>
      <c r="B14" s="14">
        <f>IF(C14=1,11,16)</f>
        <v>16</v>
      </c>
      <c r="C14" s="1">
        <v>2</v>
      </c>
    </row>
    <row r="15" spans="1:15" x14ac:dyDescent="0.15">
      <c r="A15" s="1" t="s">
        <v>112</v>
      </c>
      <c r="B15" s="15">
        <f>'OT Simplificada'!E19</f>
        <v>41275</v>
      </c>
      <c r="D15" s="1" t="s">
        <v>124</v>
      </c>
      <c r="E15" s="1" t="s">
        <v>131</v>
      </c>
      <c r="G15" s="4"/>
      <c r="H15" s="4"/>
      <c r="O15" s="1" t="s">
        <v>139</v>
      </c>
    </row>
    <row r="16" spans="1:15" x14ac:dyDescent="0.15">
      <c r="A16" s="1" t="s">
        <v>113</v>
      </c>
      <c r="B16" s="15">
        <f>fecha_final</f>
        <v>41640</v>
      </c>
      <c r="D16" s="1" t="s">
        <v>124</v>
      </c>
      <c r="E16" s="4" t="s">
        <v>132</v>
      </c>
      <c r="G16" s="4"/>
      <c r="H16" s="4"/>
    </row>
    <row r="17" spans="1:8" x14ac:dyDescent="0.15">
      <c r="A17" s="1" t="s">
        <v>114</v>
      </c>
      <c r="B17" s="42">
        <f>agente</f>
        <v>0</v>
      </c>
      <c r="D17" s="1" t="s">
        <v>124</v>
      </c>
      <c r="E17" s="1" t="s">
        <v>133</v>
      </c>
      <c r="G17" s="4"/>
      <c r="H17" s="4"/>
    </row>
    <row r="18" spans="1:8" x14ac:dyDescent="0.15">
      <c r="A18" s="1" t="s">
        <v>115</v>
      </c>
      <c r="B18" s="14">
        <f>comision1*100</f>
        <v>0</v>
      </c>
      <c r="C18" s="1">
        <v>1</v>
      </c>
      <c r="D18" s="1" t="s">
        <v>124</v>
      </c>
      <c r="E18" s="1" t="s">
        <v>134</v>
      </c>
      <c r="G18" s="4"/>
      <c r="H18" s="4"/>
    </row>
    <row r="19" spans="1:8" x14ac:dyDescent="0.15">
      <c r="A19" s="1" t="s">
        <v>116</v>
      </c>
      <c r="B19" s="42">
        <f>agente2</f>
        <v>0</v>
      </c>
      <c r="D19" s="1" t="s">
        <v>124</v>
      </c>
      <c r="E19" s="15"/>
      <c r="G19" s="16"/>
      <c r="H19" s="4"/>
    </row>
    <row r="20" spans="1:8" x14ac:dyDescent="0.15">
      <c r="A20" s="1" t="s">
        <v>117</v>
      </c>
      <c r="B20" s="14">
        <f>comision2*100</f>
        <v>0</v>
      </c>
      <c r="C20" s="1">
        <v>3</v>
      </c>
      <c r="D20" s="1" t="s">
        <v>124</v>
      </c>
      <c r="E20" s="1" t="s">
        <v>134</v>
      </c>
      <c r="G20" s="4"/>
      <c r="H20" s="4"/>
    </row>
    <row r="21" spans="1:8" x14ac:dyDescent="0.15">
      <c r="A21" s="1" t="s">
        <v>118</v>
      </c>
      <c r="B21" s="42">
        <f>agente3</f>
        <v>0</v>
      </c>
    </row>
    <row r="22" spans="1:8" x14ac:dyDescent="0.15">
      <c r="A22" s="1" t="s">
        <v>119</v>
      </c>
      <c r="B22" s="14">
        <f>comision3*100</f>
        <v>0</v>
      </c>
    </row>
    <row r="23" spans="1:8" x14ac:dyDescent="0.15">
      <c r="A23" s="1" t="s">
        <v>120</v>
      </c>
      <c r="B23" s="14" t="str">
        <f>IF(C23=1,"Anual",(IF(OR(C23=2,C23=5),"Semestral",(IF(OR(C23=3,C23=6),"Trimestral","Mensual")))))</f>
        <v>Anual</v>
      </c>
      <c r="C23" s="1">
        <v>1</v>
      </c>
      <c r="D23" s="1" t="s">
        <v>124</v>
      </c>
      <c r="E23" s="1" t="s">
        <v>135</v>
      </c>
      <c r="G23" s="4"/>
      <c r="H23" s="4"/>
    </row>
    <row r="24" spans="1:8" x14ac:dyDescent="0.15">
      <c r="A24" s="4" t="s">
        <v>122</v>
      </c>
      <c r="B24" s="14" t="str">
        <f>IF(C24=1,"Forma eléctronica","Certificados Pre impresos")</f>
        <v>Certificados Pre impresos</v>
      </c>
      <c r="C24" s="1">
        <v>2</v>
      </c>
    </row>
    <row r="25" spans="1:8" x14ac:dyDescent="0.15">
      <c r="A25" s="4" t="s">
        <v>123</v>
      </c>
      <c r="B25" s="14" t="str">
        <f>IF(C25=1,"Recibos por cada movimiento  (Regular)",(IF(C25=2,"Al ajuste anual  (Autoadministrada)",(IF(C25=3,"En Declaración")))))</f>
        <v>Al ajuste anual  (Autoadministrada)</v>
      </c>
      <c r="C25" s="1">
        <v>2</v>
      </c>
      <c r="D25" s="1" t="s">
        <v>124</v>
      </c>
      <c r="E25" s="1" t="s">
        <v>136</v>
      </c>
      <c r="G25" s="4"/>
      <c r="H25" s="4"/>
    </row>
    <row r="26" spans="1:8" x14ac:dyDescent="0.15">
      <c r="A26" s="4" t="s">
        <v>121</v>
      </c>
      <c r="B26" s="14" t="str">
        <f>IF(C26=1,"Recibo por una razón social","Recibos para razones sociales distintas")</f>
        <v>Recibo por una razón social</v>
      </c>
      <c r="C26" s="1">
        <v>1</v>
      </c>
      <c r="D26" s="1" t="s">
        <v>124</v>
      </c>
      <c r="E26" s="1" t="s">
        <v>137</v>
      </c>
      <c r="G26" s="4"/>
      <c r="H26" s="4"/>
    </row>
    <row r="29" spans="1:8" x14ac:dyDescent="0.15">
      <c r="B29" s="17" t="s">
        <v>160</v>
      </c>
      <c r="C29" s="18"/>
      <c r="D29" s="18"/>
      <c r="E29" s="18"/>
      <c r="F29" s="18"/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enableFormatConditionsCalculation="0">
    <tabColor indexed="44"/>
    <pageSetUpPr fitToPage="1"/>
  </sheetPr>
  <dimension ref="A1:Y40"/>
  <sheetViews>
    <sheetView showGridLines="0" tabSelected="1" zoomScale="90" zoomScaleNormal="90" workbookViewId="0">
      <selection activeCell="F13" sqref="F13"/>
    </sheetView>
  </sheetViews>
  <sheetFormatPr baseColWidth="10" defaultColWidth="0" defaultRowHeight="15" zeroHeight="1" x14ac:dyDescent="0.15"/>
  <cols>
    <col min="1" max="1" width="3.7109375" style="22" customWidth="1"/>
    <col min="2" max="2" width="5.85546875" style="22" customWidth="1"/>
    <col min="3" max="3" width="4.42578125" style="22" customWidth="1"/>
    <col min="4" max="4" width="14.7109375" style="25" customWidth="1"/>
    <col min="5" max="5" width="12.7109375" style="22" customWidth="1"/>
    <col min="6" max="6" width="5.85546875" style="36" customWidth="1"/>
    <col min="7" max="7" width="6.7109375" style="36" customWidth="1"/>
    <col min="8" max="8" width="6.7109375" style="22" customWidth="1"/>
    <col min="9" max="9" width="3.7109375" style="22" customWidth="1"/>
    <col min="10" max="10" width="4.42578125" style="22" customWidth="1"/>
    <col min="11" max="11" width="5.28515625" style="22" customWidth="1"/>
    <col min="12" max="12" width="5.7109375" style="22" customWidth="1"/>
    <col min="13" max="16" width="6" style="22" customWidth="1"/>
    <col min="17" max="17" width="6" style="36" customWidth="1"/>
    <col min="18" max="19" width="6.7109375" style="36" customWidth="1"/>
    <col min="20" max="22" width="6.7109375" style="22" customWidth="1"/>
    <col min="23" max="24" width="6" style="22" customWidth="1"/>
    <col min="25" max="25" width="3.7109375" style="22" customWidth="1"/>
    <col min="26" max="16384" width="6.7109375" style="22" hidden="1"/>
  </cols>
  <sheetData>
    <row r="1" spans="1:25" ht="9.9499999999999993" customHeight="1" x14ac:dyDescent="0.15">
      <c r="A1" s="19"/>
      <c r="B1" s="19"/>
      <c r="C1" s="19"/>
      <c r="D1" s="20"/>
      <c r="E1" s="19"/>
      <c r="F1" s="21"/>
      <c r="G1" s="21"/>
      <c r="H1" s="19"/>
      <c r="I1" s="19"/>
      <c r="J1" s="19"/>
      <c r="K1" s="19"/>
      <c r="L1" s="19"/>
      <c r="M1" s="19"/>
      <c r="N1" s="19"/>
      <c r="O1" s="19"/>
      <c r="P1" s="19"/>
      <c r="Q1" s="21"/>
      <c r="R1" s="21"/>
      <c r="S1" s="21"/>
      <c r="T1" s="19"/>
      <c r="U1" s="19"/>
      <c r="V1" s="19"/>
      <c r="W1" s="19"/>
      <c r="X1" s="19"/>
      <c r="Y1" s="19"/>
    </row>
    <row r="2" spans="1:25" ht="15.75" x14ac:dyDescent="0.15">
      <c r="A2" s="19"/>
      <c r="B2" s="116" t="s">
        <v>81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9"/>
    </row>
    <row r="3" spans="1:25" x14ac:dyDescent="0.15">
      <c r="A3" s="1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 t="s">
        <v>161</v>
      </c>
      <c r="Y3" s="19"/>
    </row>
    <row r="4" spans="1:25" ht="13.5" customHeight="1" x14ac:dyDescent="0.15">
      <c r="A4" s="19"/>
      <c r="B4" s="117" t="s">
        <v>49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9"/>
    </row>
    <row r="5" spans="1:25" ht="9.9499999999999993" customHeight="1" thickBot="1" x14ac:dyDescent="0.2">
      <c r="A5" s="19"/>
      <c r="B5" s="19"/>
      <c r="C5" s="19"/>
      <c r="D5" s="20"/>
      <c r="E5" s="19"/>
      <c r="F5" s="21"/>
      <c r="G5" s="21"/>
      <c r="H5" s="19"/>
      <c r="I5" s="19"/>
      <c r="J5" s="19"/>
      <c r="K5" s="19"/>
      <c r="L5" s="19"/>
      <c r="M5" s="19"/>
      <c r="N5" s="19"/>
      <c r="O5" s="19"/>
      <c r="P5" s="19"/>
      <c r="Q5" s="21"/>
      <c r="R5" s="21"/>
      <c r="S5" s="21"/>
      <c r="T5" s="19"/>
      <c r="U5" s="19"/>
      <c r="V5" s="19"/>
      <c r="W5" s="19"/>
      <c r="X5" s="19"/>
      <c r="Y5" s="19"/>
    </row>
    <row r="6" spans="1:25" ht="17.100000000000001" customHeight="1" thickBot="1" x14ac:dyDescent="0.2">
      <c r="A6" s="19"/>
      <c r="B6" s="99" t="s">
        <v>64</v>
      </c>
      <c r="C6" s="100"/>
      <c r="D6" s="101"/>
      <c r="E6" s="19"/>
      <c r="F6" s="102"/>
      <c r="G6" s="103"/>
      <c r="H6" s="103"/>
      <c r="I6" s="104"/>
      <c r="J6" s="19"/>
      <c r="K6" s="19"/>
      <c r="L6" s="19"/>
      <c r="M6" s="99" t="s">
        <v>95</v>
      </c>
      <c r="N6" s="100"/>
      <c r="O6" s="101"/>
      <c r="P6" s="99"/>
      <c r="Q6" s="100"/>
      <c r="R6" s="121" t="s">
        <v>162</v>
      </c>
      <c r="S6" s="122"/>
      <c r="T6" s="122"/>
      <c r="U6" s="122"/>
      <c r="V6" s="123"/>
      <c r="W6" s="19"/>
      <c r="X6" s="19"/>
      <c r="Y6" s="19"/>
    </row>
    <row r="7" spans="1:25" s="24" customFormat="1" ht="9" customHeight="1" thickBo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124"/>
      <c r="S7" s="124"/>
      <c r="T7" s="23"/>
      <c r="U7" s="23"/>
      <c r="V7" s="23"/>
      <c r="W7" s="23"/>
      <c r="X7" s="23"/>
      <c r="Y7" s="23"/>
    </row>
    <row r="8" spans="1:25" s="24" customFormat="1" ht="17.100000000000001" customHeight="1" thickBot="1" x14ac:dyDescent="0.2">
      <c r="A8" s="23"/>
      <c r="B8" s="99" t="s">
        <v>93</v>
      </c>
      <c r="C8" s="100"/>
      <c r="D8" s="101"/>
      <c r="E8" s="19"/>
      <c r="F8" s="102" t="s">
        <v>165</v>
      </c>
      <c r="G8" s="103"/>
      <c r="H8" s="103"/>
      <c r="I8" s="104"/>
      <c r="J8" s="23"/>
      <c r="K8" s="23"/>
      <c r="L8" s="23"/>
      <c r="M8" s="99" t="s">
        <v>96</v>
      </c>
      <c r="N8" s="100"/>
      <c r="O8" s="101"/>
      <c r="P8" s="99"/>
      <c r="Q8" s="100"/>
      <c r="R8" s="121" t="s">
        <v>163</v>
      </c>
      <c r="S8" s="122"/>
      <c r="T8" s="122"/>
      <c r="U8" s="122"/>
      <c r="V8" s="123"/>
      <c r="W8" s="23"/>
      <c r="X8" s="23"/>
      <c r="Y8" s="23"/>
    </row>
    <row r="9" spans="1:25" ht="9.9499999999999993" customHeight="1" x14ac:dyDescent="0.15">
      <c r="A9" s="19"/>
      <c r="B9" s="19"/>
      <c r="C9" s="19"/>
      <c r="D9" s="20"/>
      <c r="E9" s="19"/>
      <c r="F9" s="21"/>
      <c r="G9" s="21"/>
      <c r="H9" s="19"/>
      <c r="I9" s="19"/>
      <c r="J9" s="19"/>
      <c r="K9" s="19"/>
      <c r="L9" s="19"/>
      <c r="M9" s="19"/>
      <c r="N9" s="19"/>
      <c r="O9" s="19"/>
      <c r="P9" s="19"/>
      <c r="Q9" s="21"/>
      <c r="R9" s="21"/>
      <c r="S9" s="21"/>
      <c r="T9" s="19"/>
      <c r="U9" s="19"/>
      <c r="V9" s="19"/>
      <c r="W9" s="19"/>
      <c r="X9" s="19"/>
      <c r="Y9" s="19"/>
    </row>
    <row r="10" spans="1:25" ht="14.1" customHeight="1" x14ac:dyDescent="0.15">
      <c r="A10" s="19"/>
      <c r="B10" s="117" t="s">
        <v>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9"/>
    </row>
    <row r="11" spans="1:25" ht="9.9499999999999993" customHeight="1" thickBot="1" x14ac:dyDescent="0.2">
      <c r="A11" s="19"/>
      <c r="B11" s="19"/>
      <c r="C11" s="19"/>
      <c r="D11" s="20"/>
      <c r="E11" s="19"/>
      <c r="F11" s="21"/>
      <c r="G11" s="21"/>
      <c r="H11" s="19"/>
      <c r="I11" s="19"/>
      <c r="J11" s="19"/>
      <c r="K11" s="19"/>
      <c r="L11" s="19"/>
      <c r="M11" s="19"/>
      <c r="N11" s="19"/>
      <c r="O11" s="19"/>
      <c r="P11" s="19"/>
      <c r="Q11" s="21"/>
      <c r="R11" s="21"/>
      <c r="S11" s="21"/>
      <c r="T11" s="19"/>
      <c r="U11" s="19"/>
      <c r="V11" s="19"/>
      <c r="W11" s="19"/>
      <c r="X11" s="19"/>
      <c r="Y11" s="19"/>
    </row>
    <row r="12" spans="1:25" ht="17.100000000000001" customHeight="1" thickBot="1" x14ac:dyDescent="0.2">
      <c r="A12" s="19"/>
      <c r="B12" s="99" t="s">
        <v>65</v>
      </c>
      <c r="C12" s="100"/>
      <c r="D12" s="101"/>
      <c r="E12" s="19"/>
      <c r="F12" s="105"/>
      <c r="G12" s="106"/>
      <c r="H12" s="19"/>
      <c r="I12" s="19"/>
      <c r="J12" s="19"/>
      <c r="K12" s="19"/>
      <c r="L12" s="19"/>
      <c r="M12" s="19"/>
      <c r="N12" s="19"/>
      <c r="O12" s="19"/>
      <c r="P12" s="19"/>
      <c r="Q12" s="21"/>
      <c r="R12" s="21"/>
      <c r="S12" s="19"/>
      <c r="T12" s="19"/>
      <c r="U12" s="21"/>
      <c r="V12" s="19"/>
      <c r="W12" s="19"/>
      <c r="X12" s="19"/>
      <c r="Y12" s="19"/>
    </row>
    <row r="13" spans="1:25" ht="9.75" customHeight="1" thickBot="1" x14ac:dyDescent="0.2">
      <c r="A13" s="19"/>
      <c r="B13" s="19"/>
      <c r="C13" s="19"/>
      <c r="D13" s="20"/>
      <c r="E13" s="19"/>
      <c r="F13" s="21"/>
      <c r="G13" s="21"/>
      <c r="H13" s="19"/>
      <c r="I13" s="19"/>
      <c r="J13" s="19"/>
      <c r="K13" s="19"/>
      <c r="L13" s="19"/>
      <c r="M13" s="19"/>
      <c r="N13" s="19"/>
      <c r="O13" s="19"/>
      <c r="P13" s="19"/>
      <c r="Q13" s="21"/>
      <c r="R13" s="21"/>
      <c r="S13" s="21"/>
      <c r="T13" s="19"/>
      <c r="U13" s="19"/>
      <c r="V13" s="19"/>
      <c r="W13" s="19"/>
      <c r="X13" s="19"/>
      <c r="Y13" s="19"/>
    </row>
    <row r="14" spans="1:25" s="25" customFormat="1" ht="30" customHeight="1" thickBot="1" x14ac:dyDescent="0.2">
      <c r="A14" s="20"/>
      <c r="B14" s="99" t="s">
        <v>50</v>
      </c>
      <c r="C14" s="100"/>
      <c r="D14" s="100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20"/>
      <c r="Y14" s="20"/>
    </row>
    <row r="15" spans="1:25" ht="20.100000000000001" customHeight="1" thickBot="1" x14ac:dyDescent="0.2">
      <c r="A15" s="19"/>
      <c r="B15" s="99" t="s">
        <v>70</v>
      </c>
      <c r="C15" s="100"/>
      <c r="D15" s="100"/>
      <c r="E15" s="102"/>
      <c r="F15" s="103"/>
      <c r="G15" s="103"/>
      <c r="H15" s="103"/>
      <c r="I15" s="103"/>
      <c r="J15" s="103"/>
      <c r="K15" s="103"/>
      <c r="L15" s="104"/>
      <c r="M15" s="26" t="s">
        <v>1</v>
      </c>
      <c r="N15" s="27"/>
      <c r="O15" s="102"/>
      <c r="P15" s="103"/>
      <c r="Q15" s="103"/>
      <c r="R15" s="103"/>
      <c r="S15" s="103"/>
      <c r="T15" s="103"/>
      <c r="U15" s="103"/>
      <c r="V15" s="103"/>
      <c r="W15" s="103"/>
      <c r="X15" s="104"/>
      <c r="Y15" s="19"/>
    </row>
    <row r="16" spans="1:25" ht="20.100000000000001" customHeight="1" thickBot="1" x14ac:dyDescent="0.2">
      <c r="A16" s="19"/>
      <c r="B16" s="99" t="s">
        <v>164</v>
      </c>
      <c r="C16" s="100"/>
      <c r="D16" s="100"/>
      <c r="E16" s="102"/>
      <c r="F16" s="103"/>
      <c r="G16" s="103"/>
      <c r="H16" s="103"/>
      <c r="I16" s="104"/>
      <c r="J16" s="112" t="s">
        <v>2</v>
      </c>
      <c r="K16" s="112"/>
      <c r="L16" s="112"/>
      <c r="M16" s="107"/>
      <c r="N16" s="108"/>
      <c r="O16" s="109"/>
      <c r="P16" s="110"/>
      <c r="Q16" s="19"/>
      <c r="R16" s="19"/>
      <c r="S16" s="19"/>
      <c r="T16" s="27" t="s">
        <v>7</v>
      </c>
      <c r="U16" s="137"/>
      <c r="V16" s="139"/>
      <c r="W16" s="19"/>
      <c r="X16" s="19"/>
      <c r="Y16" s="19"/>
    </row>
    <row r="17" spans="1:25" ht="20.100000000000001" customHeight="1" thickBot="1" x14ac:dyDescent="0.2">
      <c r="A17" s="19"/>
      <c r="B17" s="99" t="s">
        <v>0</v>
      </c>
      <c r="C17" s="100"/>
      <c r="D17" s="100"/>
      <c r="E17" s="105"/>
      <c r="F17" s="113"/>
      <c r="G17" s="113"/>
      <c r="H17" s="113"/>
      <c r="I17" s="106"/>
      <c r="J17" s="112" t="s">
        <v>83</v>
      </c>
      <c r="K17" s="112"/>
      <c r="L17" s="112"/>
      <c r="M17" s="114"/>
      <c r="N17" s="114"/>
      <c r="O17" s="19"/>
      <c r="P17" s="19"/>
      <c r="Q17" s="21"/>
      <c r="R17" s="21"/>
      <c r="T17" s="43"/>
      <c r="U17" s="150"/>
      <c r="V17" s="150"/>
      <c r="W17" s="19"/>
      <c r="X17" s="19"/>
      <c r="Y17" s="19"/>
    </row>
    <row r="18" spans="1:25" s="25" customFormat="1" ht="17.25" customHeight="1" thickBot="1" x14ac:dyDescent="0.2">
      <c r="A18" s="20"/>
      <c r="B18" s="19"/>
      <c r="C18" s="19"/>
      <c r="D18" s="19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48" t="s">
        <v>181</v>
      </c>
      <c r="Q18" s="148"/>
      <c r="R18" s="148"/>
      <c r="S18" s="115">
        <v>0</v>
      </c>
      <c r="T18" s="115"/>
      <c r="U18" s="149" t="s">
        <v>182</v>
      </c>
      <c r="V18" s="149"/>
      <c r="W18" s="28"/>
      <c r="X18" s="28"/>
      <c r="Y18" s="20"/>
    </row>
    <row r="19" spans="1:25" ht="20.100000000000001" customHeight="1" thickBot="1" x14ac:dyDescent="0.2">
      <c r="A19" s="19"/>
      <c r="B19" s="99" t="s">
        <v>140</v>
      </c>
      <c r="C19" s="100"/>
      <c r="D19" s="100"/>
      <c r="E19" s="67">
        <v>41275</v>
      </c>
      <c r="F19" s="37" t="s">
        <v>5</v>
      </c>
      <c r="G19" s="146">
        <v>41640</v>
      </c>
      <c r="H19" s="147"/>
      <c r="I19" s="23"/>
      <c r="J19" s="23"/>
      <c r="K19" s="23"/>
      <c r="L19" s="99" t="s">
        <v>170</v>
      </c>
      <c r="M19" s="100"/>
      <c r="N19" s="100"/>
      <c r="O19" s="100"/>
      <c r="P19" s="111"/>
      <c r="Q19" s="111"/>
      <c r="R19" s="111"/>
      <c r="S19" s="144">
        <f>$S$18*U19</f>
        <v>0</v>
      </c>
      <c r="T19" s="145"/>
      <c r="U19" s="143">
        <v>0</v>
      </c>
      <c r="V19" s="115"/>
      <c r="W19" s="23"/>
      <c r="X19" s="23"/>
      <c r="Y19" s="19"/>
    </row>
    <row r="20" spans="1:25" ht="20.100000000000001" customHeight="1" thickBot="1" x14ac:dyDescent="0.2">
      <c r="A20" s="19"/>
      <c r="B20" s="41"/>
      <c r="C20" s="41"/>
      <c r="D20" s="41"/>
      <c r="E20" s="41"/>
      <c r="F20" s="41"/>
      <c r="G20" s="41"/>
      <c r="H20" s="41"/>
      <c r="I20" s="41"/>
      <c r="J20" s="23"/>
      <c r="K20" s="23"/>
      <c r="L20" s="99" t="s">
        <v>171</v>
      </c>
      <c r="M20" s="100"/>
      <c r="N20" s="100"/>
      <c r="O20" s="100"/>
      <c r="P20" s="111"/>
      <c r="Q20" s="111"/>
      <c r="R20" s="111"/>
      <c r="S20" s="144">
        <f>$S$18*U20</f>
        <v>0</v>
      </c>
      <c r="T20" s="145"/>
      <c r="U20" s="143">
        <v>0</v>
      </c>
      <c r="V20" s="115"/>
      <c r="W20" s="23"/>
      <c r="X20" s="23"/>
      <c r="Y20" s="19"/>
    </row>
    <row r="21" spans="1:25" ht="20.100000000000001" customHeight="1" thickBot="1" x14ac:dyDescent="0.2">
      <c r="A21" s="19"/>
      <c r="B21" s="30"/>
      <c r="C21" s="30"/>
      <c r="D21" s="30"/>
      <c r="E21" s="31"/>
      <c r="F21" s="32"/>
      <c r="G21" s="31"/>
      <c r="H21" s="31"/>
      <c r="I21" s="31"/>
      <c r="J21" s="23"/>
      <c r="K21" s="23"/>
      <c r="L21" s="99" t="s">
        <v>172</v>
      </c>
      <c r="M21" s="100"/>
      <c r="N21" s="100"/>
      <c r="O21" s="100"/>
      <c r="P21" s="111"/>
      <c r="Q21" s="111"/>
      <c r="R21" s="111"/>
      <c r="S21" s="144">
        <f>$S$18*U21</f>
        <v>0</v>
      </c>
      <c r="T21" s="145"/>
      <c r="U21" s="143">
        <v>0</v>
      </c>
      <c r="V21" s="115"/>
      <c r="W21" s="23"/>
      <c r="X21" s="23"/>
      <c r="Y21" s="19"/>
    </row>
    <row r="22" spans="1:25" ht="11.25" customHeight="1" thickBot="1" x14ac:dyDescent="0.2">
      <c r="A22" s="19"/>
      <c r="B22" s="30"/>
      <c r="C22" s="30"/>
      <c r="D22" s="30"/>
      <c r="E22" s="31"/>
      <c r="F22" s="32"/>
      <c r="G22" s="31"/>
      <c r="H22" s="31"/>
      <c r="I22" s="31"/>
      <c r="J22" s="23"/>
      <c r="K22" s="23"/>
      <c r="L22" s="30"/>
      <c r="M22" s="30"/>
      <c r="N22" s="30"/>
      <c r="O22" s="30"/>
      <c r="P22" s="33"/>
      <c r="Q22" s="33"/>
      <c r="R22" s="34"/>
      <c r="S22" s="29"/>
      <c r="T22" s="23"/>
      <c r="U22" s="98">
        <f>SUM(U19:V21)</f>
        <v>0</v>
      </c>
      <c r="V22" s="97"/>
      <c r="W22" s="23"/>
      <c r="X22" s="23"/>
      <c r="Y22" s="19"/>
    </row>
    <row r="23" spans="1:25" ht="26.25" customHeight="1" thickBot="1" x14ac:dyDescent="0.2">
      <c r="A23" s="19"/>
      <c r="B23" s="99" t="s">
        <v>3</v>
      </c>
      <c r="C23" s="100"/>
      <c r="D23" s="100"/>
      <c r="E23" s="126"/>
      <c r="F23" s="127"/>
      <c r="G23" s="128"/>
      <c r="H23" s="23"/>
      <c r="I23" s="35"/>
      <c r="J23" s="35"/>
      <c r="K23" s="140" t="s">
        <v>87</v>
      </c>
      <c r="L23" s="140"/>
      <c r="M23" s="140"/>
      <c r="N23" s="140"/>
      <c r="O23" s="140"/>
      <c r="P23" s="142"/>
      <c r="Q23" s="142"/>
      <c r="R23" s="142"/>
      <c r="S23" s="142"/>
      <c r="T23" s="142"/>
      <c r="U23" s="23"/>
      <c r="V23" s="23"/>
      <c r="W23" s="23"/>
      <c r="X23" s="23"/>
      <c r="Y23" s="19"/>
    </row>
    <row r="24" spans="1:25" ht="19.5" customHeight="1" x14ac:dyDescent="0.15">
      <c r="A24" s="19"/>
      <c r="B24" s="30"/>
      <c r="C24" s="30"/>
      <c r="D24" s="30"/>
      <c r="E24" s="31"/>
      <c r="F24" s="31"/>
      <c r="G24" s="31"/>
      <c r="H24" s="23"/>
      <c r="I24" s="35"/>
      <c r="J24" s="35"/>
      <c r="K24" s="141" t="s">
        <v>94</v>
      </c>
      <c r="L24" s="141"/>
      <c r="M24" s="141"/>
      <c r="N24" s="141"/>
      <c r="O24" s="141"/>
      <c r="P24" s="142"/>
      <c r="Q24" s="142"/>
      <c r="R24" s="142"/>
      <c r="S24" s="142"/>
      <c r="T24" s="142"/>
      <c r="U24" s="23"/>
      <c r="V24" s="23"/>
      <c r="W24" s="23"/>
      <c r="X24" s="23"/>
      <c r="Y24" s="19"/>
    </row>
    <row r="25" spans="1:25" ht="11.25" customHeight="1" thickBot="1" x14ac:dyDescent="0.2">
      <c r="A25" s="19"/>
      <c r="B25" s="30"/>
      <c r="C25" s="30"/>
      <c r="D25" s="30"/>
      <c r="E25" s="31"/>
      <c r="F25" s="32"/>
      <c r="G25" s="31"/>
      <c r="H25" s="31"/>
      <c r="I25" s="31"/>
      <c r="J25" s="23"/>
      <c r="K25" s="23"/>
      <c r="L25" s="30"/>
      <c r="M25" s="30"/>
      <c r="N25" s="30"/>
      <c r="O25" s="30"/>
      <c r="P25" s="33"/>
      <c r="Q25" s="33"/>
      <c r="R25" s="34"/>
      <c r="S25" s="29"/>
      <c r="T25" s="23"/>
      <c r="U25" s="23"/>
      <c r="V25" s="23"/>
      <c r="W25" s="23"/>
      <c r="X25" s="23"/>
      <c r="Y25" s="19"/>
    </row>
    <row r="26" spans="1:25" ht="27" customHeight="1" thickBot="1" x14ac:dyDescent="0.2">
      <c r="A26" s="19"/>
      <c r="B26" s="135" t="s">
        <v>173</v>
      </c>
      <c r="C26" s="136"/>
      <c r="D26" s="136"/>
      <c r="E26" s="137" t="s">
        <v>177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19"/>
    </row>
    <row r="27" spans="1:25" ht="11.25" customHeight="1" thickBot="1" x14ac:dyDescent="0.2">
      <c r="A27" s="19"/>
      <c r="B27" s="30"/>
      <c r="C27" s="30"/>
      <c r="D27" s="30"/>
      <c r="E27" s="31"/>
      <c r="F27" s="32"/>
      <c r="G27" s="31"/>
      <c r="H27" s="31"/>
      <c r="I27" s="31"/>
      <c r="J27" s="23"/>
      <c r="K27" s="23"/>
      <c r="L27" s="30"/>
      <c r="M27" s="30"/>
      <c r="N27" s="30"/>
      <c r="O27" s="30"/>
      <c r="P27" s="33"/>
      <c r="Q27" s="33"/>
      <c r="R27" s="34"/>
      <c r="S27" s="29"/>
      <c r="T27" s="23"/>
      <c r="U27" s="23"/>
      <c r="V27" s="23"/>
      <c r="W27" s="23"/>
      <c r="X27" s="23"/>
      <c r="Y27" s="19"/>
    </row>
    <row r="28" spans="1:25" ht="27.95" customHeight="1" thickBot="1" x14ac:dyDescent="0.2">
      <c r="A28" s="19"/>
      <c r="B28" s="99" t="s">
        <v>73</v>
      </c>
      <c r="C28" s="100"/>
      <c r="D28" s="100"/>
      <c r="E28" s="129" t="s">
        <v>180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1"/>
      <c r="Y28" s="19"/>
    </row>
    <row r="29" spans="1:25" ht="27.95" customHeight="1" x14ac:dyDescent="0.15">
      <c r="A29" s="19"/>
      <c r="B29" s="19"/>
      <c r="C29" s="19"/>
      <c r="D29" s="20"/>
      <c r="E29" s="132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4"/>
      <c r="Y29" s="19"/>
    </row>
    <row r="30" spans="1:25" ht="12" customHeight="1" x14ac:dyDescent="0.15">
      <c r="A30" s="19"/>
      <c r="Y30" s="19"/>
    </row>
    <row r="31" spans="1:25" x14ac:dyDescent="0.15">
      <c r="A31" s="19"/>
      <c r="B31" s="125" t="s">
        <v>141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9"/>
    </row>
    <row r="32" spans="1:25" ht="15" customHeight="1" x14ac:dyDescent="0.15">
      <c r="A32" s="19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9"/>
    </row>
    <row r="33" spans="1:25" x14ac:dyDescent="0.15">
      <c r="A33" s="19"/>
      <c r="B33" s="19"/>
      <c r="C33" s="19"/>
      <c r="D33" s="20"/>
      <c r="E33" s="19"/>
      <c r="F33" s="21"/>
      <c r="G33" s="21"/>
      <c r="H33" s="19"/>
      <c r="I33" s="19"/>
      <c r="J33" s="19"/>
      <c r="K33" s="19"/>
      <c r="L33" s="19"/>
      <c r="M33" s="19"/>
      <c r="N33" s="19"/>
      <c r="O33" s="19"/>
      <c r="P33" s="19"/>
      <c r="Q33" s="21"/>
      <c r="R33" s="21"/>
      <c r="S33" s="21"/>
      <c r="T33" s="19"/>
      <c r="U33" s="19"/>
      <c r="V33" s="19"/>
      <c r="W33" s="19"/>
      <c r="X33" s="19"/>
      <c r="Y33" s="19"/>
    </row>
    <row r="34" spans="1:25" hidden="1" x14ac:dyDescent="0.15">
      <c r="A34" s="19"/>
      <c r="B34" s="19"/>
      <c r="C34" s="19"/>
      <c r="D34" s="20"/>
      <c r="E34" s="19"/>
      <c r="F34" s="21"/>
      <c r="G34" s="21"/>
      <c r="H34" s="19"/>
      <c r="I34" s="19"/>
      <c r="J34" s="19"/>
      <c r="K34" s="19"/>
      <c r="L34" s="19"/>
      <c r="M34" s="19"/>
      <c r="N34" s="19"/>
      <c r="O34" s="19"/>
      <c r="P34" s="19"/>
      <c r="Q34" s="21"/>
      <c r="R34" s="21"/>
      <c r="S34" s="21"/>
      <c r="T34" s="19"/>
      <c r="U34" s="19"/>
      <c r="V34" s="19"/>
      <c r="W34" s="19"/>
      <c r="X34" s="19"/>
      <c r="Y34" s="19"/>
    </row>
    <row r="35" spans="1:25" hidden="1" x14ac:dyDescent="0.15"/>
    <row r="36" spans="1:25" hidden="1" x14ac:dyDescent="0.15"/>
    <row r="37" spans="1:25" hidden="1" x14ac:dyDescent="0.15"/>
    <row r="38" spans="1:25" hidden="1" x14ac:dyDescent="0.15"/>
    <row r="39" spans="1:25" hidden="1" x14ac:dyDescent="0.15"/>
    <row r="40" spans="1:25" hidden="1" x14ac:dyDescent="0.15"/>
  </sheetData>
  <sheetProtection password="EC42" sheet="1" objects="1" scenarios="1"/>
  <mergeCells count="59">
    <mergeCell ref="P20:R20"/>
    <mergeCell ref="L20:O20"/>
    <mergeCell ref="E16:I16"/>
    <mergeCell ref="U16:V16"/>
    <mergeCell ref="J16:L16"/>
    <mergeCell ref="G19:H19"/>
    <mergeCell ref="S19:T19"/>
    <mergeCell ref="P18:R18"/>
    <mergeCell ref="U19:V19"/>
    <mergeCell ref="U20:V20"/>
    <mergeCell ref="U18:V18"/>
    <mergeCell ref="U17:V17"/>
    <mergeCell ref="S20:T20"/>
    <mergeCell ref="B31:X32"/>
    <mergeCell ref="P21:R21"/>
    <mergeCell ref="B23:D23"/>
    <mergeCell ref="E23:G23"/>
    <mergeCell ref="L21:O21"/>
    <mergeCell ref="B28:D28"/>
    <mergeCell ref="E28:X29"/>
    <mergeCell ref="B26:D26"/>
    <mergeCell ref="E26:X26"/>
    <mergeCell ref="K23:O23"/>
    <mergeCell ref="K24:O24"/>
    <mergeCell ref="P24:T24"/>
    <mergeCell ref="P23:T23"/>
    <mergeCell ref="U21:V21"/>
    <mergeCell ref="S21:T21"/>
    <mergeCell ref="B2:X2"/>
    <mergeCell ref="B10:X10"/>
    <mergeCell ref="E14:X14"/>
    <mergeCell ref="B4:X4"/>
    <mergeCell ref="B14:D14"/>
    <mergeCell ref="B8:D8"/>
    <mergeCell ref="F8:I8"/>
    <mergeCell ref="B6:D6"/>
    <mergeCell ref="R6:V6"/>
    <mergeCell ref="F6:I6"/>
    <mergeCell ref="M8:O8"/>
    <mergeCell ref="P8:Q8"/>
    <mergeCell ref="M6:O6"/>
    <mergeCell ref="P6:Q6"/>
    <mergeCell ref="R7:S7"/>
    <mergeCell ref="R8:V8"/>
    <mergeCell ref="B12:D12"/>
    <mergeCell ref="E15:L15"/>
    <mergeCell ref="F12:G12"/>
    <mergeCell ref="M16:P16"/>
    <mergeCell ref="P19:R19"/>
    <mergeCell ref="L19:O19"/>
    <mergeCell ref="J17:L17"/>
    <mergeCell ref="E17:I17"/>
    <mergeCell ref="M17:N17"/>
    <mergeCell ref="O15:X15"/>
    <mergeCell ref="S18:T18"/>
    <mergeCell ref="B17:D17"/>
    <mergeCell ref="B16:D16"/>
    <mergeCell ref="B15:D15"/>
    <mergeCell ref="B19:D19"/>
  </mergeCells>
  <phoneticPr fontId="0" type="noConversion"/>
  <dataValidations count="16">
    <dataValidation showInputMessage="1" showErrorMessage="1" error="Escribir RamSubramo Correcto. Solo es Númerico" sqref="E7"/>
    <dataValidation type="whole" showInputMessage="1" showErrorMessage="1" error="Escribir Subgrupo Correcto. Solo es Numérico" sqref="U12">
      <formula1>0</formula1>
      <formula2>999</formula2>
    </dataValidation>
    <dataValidation type="date" allowBlank="1" showInputMessage="1" showErrorMessage="1" error="Fecha incorrecta" sqref="E19 E21:E22">
      <formula1>39814</formula1>
      <formula2>73051</formula2>
    </dataValidation>
    <dataValidation type="whole" allowBlank="1" showInputMessage="1" showErrorMessage="1" error="Escribir Código SICOM Correcto. Campo es Numérico" sqref="U23:V25">
      <formula1>1</formula1>
      <formula2>99999</formula2>
    </dataValidation>
    <dataValidation type="whole" allowBlank="1" showInputMessage="1" showErrorMessage="1" error="Escribir Código Postal Correcto. Debe ser Numérico" sqref="U16:V16">
      <formula1>1</formula1>
      <formula2>99999</formula2>
    </dataValidation>
    <dataValidation type="whole" allowBlank="1" showInputMessage="1" showErrorMessage="1" error="El dato es numérico" sqref="W6:X6">
      <formula1>1</formula1>
      <formula2>9999999</formula2>
    </dataValidation>
    <dataValidation allowBlank="1" showInputMessage="1" showErrorMessage="1" error="Escribir Fecha Correcta" sqref="E28:X29"/>
    <dataValidation type="decimal" allowBlank="1" showInputMessage="1" showErrorMessage="1" errorTitle="IVA" error="Escribir el porcentaje correcto de IVA" sqref="M17">
      <formula1>0.11</formula1>
      <formula2>0.16</formula2>
    </dataValidation>
    <dataValidation type="whole" operator="greaterThan" allowBlank="1" showInputMessage="1" showErrorMessage="1" errorTitle="SUBGRUPOS" error="Favor de capturar el número de subgrupos correcto." sqref="F12:G12">
      <formula1>0</formula1>
    </dataValidation>
    <dataValidation type="whole" allowBlank="1" showInputMessage="1" showErrorMessage="1" errorTitle="Mensaje" error="Capturar Valor Númerico" sqref="P20:R21">
      <formula1>0</formula1>
      <formula2>100000</formula2>
    </dataValidation>
    <dataValidation type="whole" allowBlank="1" showInputMessage="1" showErrorMessage="1" errorTitle="Mensaje" error="Capturar Valor Númerico" sqref="P19:R19">
      <formula1>1</formula1>
      <formula2>100000</formula2>
    </dataValidation>
    <dataValidation type="decimal" allowBlank="1" showInputMessage="1" showErrorMessage="1" errorTitle="Mensaje" error="Capturar Valor Númerico" sqref="S19:T19">
      <formula1>0.001</formula1>
      <formula2>1</formula2>
    </dataValidation>
    <dataValidation type="decimal" errorStyle="warning" operator="equal" allowBlank="1" showInputMessage="1" showErrorMessage="1" errorTitle="% Participación" error="El % de Participación deberá sumar 100%" sqref="U17:V17">
      <formula1>1</formula1>
    </dataValidation>
    <dataValidation type="whole" errorStyle="warning" operator="equal" allowBlank="1" showInputMessage="1" showErrorMessage="1" error="Prueba" sqref="T17">
      <formula1>0</formula1>
    </dataValidation>
    <dataValidation allowBlank="1" showErrorMessage="1" error="La suma de % Participación debe ser 100%" sqref="U19:V21"/>
    <dataValidation allowBlank="1" showInputMessage="1" errorTitle="Mensaje" error="Capturar Valor Númerico" sqref="S20:T21"/>
  </dataValidations>
  <printOptions horizontalCentered="1"/>
  <pageMargins left="0" right="0" top="0.39370078740157483" bottom="0.39370078740157483" header="0" footer="0"/>
  <pageSetup scale="98" orientation="landscape" cellComments="asDisplayed" r:id="rId1"/>
  <headerFooter alignWithMargins="0"/>
  <cellWatches>
    <cellWatch r="M17"/>
    <cellWatch r="P23"/>
  </cellWatches>
  <ignoredErrors>
    <ignoredError sqref="T1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4" r:id="rId4" name="Drop Down 90">
              <controlPr defaultSize="0" autoLine="0" autoPict="0">
                <anchor moveWithCells="1">
                  <from>
                    <xdr:col>11</xdr:col>
                    <xdr:colOff>352425</xdr:colOff>
                    <xdr:row>15</xdr:row>
                    <xdr:rowOff>66675</xdr:rowOff>
                  </from>
                  <to>
                    <xdr:col>15</xdr:col>
                    <xdr:colOff>342900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" name="Drop Down 146">
              <controlPr locked="0" defaultSize="0" autoLine="0" autoPict="0">
                <anchor moveWithCells="1">
                  <from>
                    <xdr:col>4</xdr:col>
                    <xdr:colOff>28575</xdr:colOff>
                    <xdr:row>22</xdr:row>
                    <xdr:rowOff>57150</xdr:rowOff>
                  </from>
                  <to>
                    <xdr:col>6</xdr:col>
                    <xdr:colOff>371475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6" name="Drop Down 1155">
              <controlPr defaultSize="0" autoLine="0" autoPict="0">
                <anchor moveWithCells="1">
                  <from>
                    <xdr:col>11</xdr:col>
                    <xdr:colOff>361950</xdr:colOff>
                    <xdr:row>16</xdr:row>
                    <xdr:rowOff>38100</xdr:rowOff>
                  </from>
                  <to>
                    <xdr:col>13</xdr:col>
                    <xdr:colOff>342900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7" name="Drop Down 1158">
              <controlPr locked="0" defaultSize="0" autoLine="0" autoPict="0">
                <anchor moveWithCells="1">
                  <from>
                    <xdr:col>15</xdr:col>
                    <xdr:colOff>9525</xdr:colOff>
                    <xdr:row>22</xdr:row>
                    <xdr:rowOff>66675</xdr:rowOff>
                  </from>
                  <to>
                    <xdr:col>19</xdr:col>
                    <xdr:colOff>352425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8" name="Drop Down 1160">
              <controlPr locked="0" defaultSize="0" autoLine="0" autoPict="0">
                <anchor moveWithCells="1">
                  <from>
                    <xdr:col>15</xdr:col>
                    <xdr:colOff>9525</xdr:colOff>
                    <xdr:row>22</xdr:row>
                    <xdr:rowOff>323850</xdr:rowOff>
                  </from>
                  <to>
                    <xdr:col>19</xdr:col>
                    <xdr:colOff>352425</xdr:colOff>
                    <xdr:row>23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 enableFormatConditionsCalculation="0">
    <tabColor indexed="44"/>
    <pageSetUpPr fitToPage="1"/>
  </sheetPr>
  <dimension ref="A1:AC37"/>
  <sheetViews>
    <sheetView showGridLines="0" zoomScale="75" zoomScaleNormal="75" workbookViewId="0"/>
  </sheetViews>
  <sheetFormatPr baseColWidth="10" defaultColWidth="0" defaultRowHeight="12.75" zeroHeight="1" x14ac:dyDescent="0.15"/>
  <cols>
    <col min="1" max="1" width="3.7109375" style="45" customWidth="1"/>
    <col min="2" max="3" width="11.42578125" style="45" customWidth="1"/>
    <col min="4" max="4" width="57.85546875" style="45" customWidth="1"/>
    <col min="5" max="5" width="29.28515625" style="45" customWidth="1"/>
    <col min="6" max="7" width="23.5703125" style="45" customWidth="1"/>
    <col min="8" max="8" width="19" style="45" customWidth="1"/>
    <col min="9" max="9" width="7.28515625" style="46" customWidth="1"/>
    <col min="10" max="10" width="13.28515625" style="46" customWidth="1"/>
    <col min="11" max="11" width="13.28515625" style="45" customWidth="1"/>
    <col min="12" max="12" width="7.28515625" style="45" customWidth="1"/>
    <col min="13" max="13" width="32.85546875" style="45" customWidth="1"/>
    <col min="14" max="14" width="3.7109375" style="45" customWidth="1"/>
    <col min="15" max="27" width="17" style="45" hidden="1" customWidth="1"/>
    <col min="28" max="28" width="19.28515625" style="45" hidden="1" customWidth="1"/>
    <col min="29" max="29" width="25.42578125" style="45" hidden="1" customWidth="1"/>
    <col min="30" max="16384" width="17" style="45" hidden="1"/>
  </cols>
  <sheetData>
    <row r="1" spans="2:29" ht="15.75" x14ac:dyDescent="0.15">
      <c r="B1" s="44" t="s">
        <v>159</v>
      </c>
      <c r="C1" s="44"/>
    </row>
    <row r="2" spans="2:29" x14ac:dyDescent="0.2">
      <c r="AB2" s="47" t="s">
        <v>44</v>
      </c>
      <c r="AC2" s="48" t="s">
        <v>43</v>
      </c>
    </row>
    <row r="3" spans="2:29" ht="18.75" x14ac:dyDescent="0.2">
      <c r="B3" s="151" t="s">
        <v>82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 t="s">
        <v>8</v>
      </c>
      <c r="AC3" s="51" t="s">
        <v>74</v>
      </c>
    </row>
    <row r="4" spans="2:29" x14ac:dyDescent="0.2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AB4" s="50" t="s">
        <v>9</v>
      </c>
      <c r="AC4" s="51" t="s">
        <v>75</v>
      </c>
    </row>
    <row r="5" spans="2:29" s="57" customFormat="1" ht="32.1" customHeight="1" x14ac:dyDescent="0.2">
      <c r="B5" s="66" t="s">
        <v>174</v>
      </c>
      <c r="C5" s="66" t="s">
        <v>179</v>
      </c>
      <c r="D5" s="66" t="s">
        <v>50</v>
      </c>
      <c r="E5" s="66" t="s">
        <v>70</v>
      </c>
      <c r="F5" s="66" t="s">
        <v>1</v>
      </c>
      <c r="G5" s="66" t="s">
        <v>164</v>
      </c>
      <c r="H5" s="66" t="s">
        <v>2</v>
      </c>
      <c r="I5" s="66" t="s">
        <v>76</v>
      </c>
      <c r="J5" s="66" t="s">
        <v>0</v>
      </c>
      <c r="K5" s="66" t="s">
        <v>3</v>
      </c>
      <c r="L5" s="66" t="s">
        <v>175</v>
      </c>
      <c r="M5" s="66" t="s">
        <v>176</v>
      </c>
      <c r="N5" s="64"/>
      <c r="O5" s="64"/>
      <c r="AB5" s="65" t="s">
        <v>10</v>
      </c>
      <c r="AC5" s="58" t="s">
        <v>77</v>
      </c>
    </row>
    <row r="6" spans="2:29" s="56" customFormat="1" ht="13.5" thickBot="1" x14ac:dyDescent="0.25">
      <c r="B6" s="53"/>
      <c r="C6" s="53"/>
      <c r="D6" s="53"/>
      <c r="E6" s="53"/>
      <c r="F6" s="53"/>
      <c r="G6" s="53"/>
      <c r="H6" s="53"/>
      <c r="I6" s="53"/>
      <c r="J6" s="53"/>
      <c r="K6" s="54"/>
      <c r="L6" s="54"/>
      <c r="M6" s="53"/>
      <c r="N6" s="55"/>
      <c r="O6" s="55"/>
      <c r="AB6" s="52" t="s">
        <v>11</v>
      </c>
      <c r="AC6" s="51" t="s">
        <v>78</v>
      </c>
    </row>
    <row r="7" spans="2:29" s="57" customFormat="1" ht="36.950000000000003" customHeight="1" x14ac:dyDescent="0.2">
      <c r="B7" s="68"/>
      <c r="C7" s="81"/>
      <c r="D7" s="69">
        <f>+razon</f>
        <v>0</v>
      </c>
      <c r="E7" s="69">
        <f>+calle</f>
        <v>0</v>
      </c>
      <c r="F7" s="70">
        <f>+colonia</f>
        <v>0</v>
      </c>
      <c r="G7" s="70">
        <f>+delegacion</f>
        <v>0</v>
      </c>
      <c r="H7" s="70"/>
      <c r="I7" s="70">
        <f>+C.P.</f>
        <v>0</v>
      </c>
      <c r="J7" s="70">
        <f>+rfc</f>
        <v>0</v>
      </c>
      <c r="K7" s="70"/>
      <c r="L7" s="70"/>
      <c r="M7" s="71"/>
      <c r="AB7" s="52" t="s">
        <v>12</v>
      </c>
      <c r="AC7" s="58" t="s">
        <v>80</v>
      </c>
    </row>
    <row r="8" spans="2:29" s="57" customFormat="1" ht="36.950000000000003" customHeight="1" x14ac:dyDescent="0.2">
      <c r="B8" s="72"/>
      <c r="C8" s="82"/>
      <c r="D8" s="73"/>
      <c r="E8" s="73"/>
      <c r="F8" s="74"/>
      <c r="G8" s="74"/>
      <c r="H8" s="74"/>
      <c r="I8" s="74"/>
      <c r="J8" s="74"/>
      <c r="K8" s="74"/>
      <c r="L8" s="74"/>
      <c r="M8" s="75"/>
      <c r="AB8" s="52" t="s">
        <v>13</v>
      </c>
      <c r="AC8" s="58" t="s">
        <v>79</v>
      </c>
    </row>
    <row r="9" spans="2:29" s="57" customFormat="1" ht="36.950000000000003" customHeight="1" x14ac:dyDescent="0.2">
      <c r="B9" s="72"/>
      <c r="C9" s="82"/>
      <c r="D9" s="73"/>
      <c r="E9" s="73"/>
      <c r="F9" s="74"/>
      <c r="G9" s="74"/>
      <c r="H9" s="74"/>
      <c r="I9" s="74"/>
      <c r="J9" s="74"/>
      <c r="K9" s="74"/>
      <c r="L9" s="74"/>
      <c r="M9" s="75"/>
      <c r="AB9" s="52" t="s">
        <v>14</v>
      </c>
      <c r="AC9" s="58"/>
    </row>
    <row r="10" spans="2:29" s="57" customFormat="1" ht="36.950000000000003" customHeight="1" x14ac:dyDescent="0.2">
      <c r="B10" s="72"/>
      <c r="C10" s="82"/>
      <c r="D10" s="73"/>
      <c r="E10" s="73"/>
      <c r="F10" s="74"/>
      <c r="G10" s="74"/>
      <c r="H10" s="74"/>
      <c r="I10" s="74"/>
      <c r="J10" s="74"/>
      <c r="K10" s="74"/>
      <c r="L10" s="74"/>
      <c r="M10" s="75"/>
      <c r="AB10" s="52" t="s">
        <v>15</v>
      </c>
      <c r="AC10" s="58"/>
    </row>
    <row r="11" spans="2:29" s="57" customFormat="1" ht="36.950000000000003" customHeight="1" x14ac:dyDescent="0.2">
      <c r="B11" s="72"/>
      <c r="C11" s="82"/>
      <c r="D11" s="73"/>
      <c r="E11" s="73"/>
      <c r="F11" s="74"/>
      <c r="G11" s="74"/>
      <c r="H11" s="74"/>
      <c r="I11" s="74"/>
      <c r="J11" s="74"/>
      <c r="K11" s="74"/>
      <c r="L11" s="74"/>
      <c r="M11" s="75"/>
      <c r="AB11" s="52" t="s">
        <v>4</v>
      </c>
      <c r="AC11" s="58"/>
    </row>
    <row r="12" spans="2:29" s="57" customFormat="1" ht="36.950000000000003" customHeight="1" x14ac:dyDescent="0.2">
      <c r="B12" s="72"/>
      <c r="C12" s="82"/>
      <c r="D12" s="73"/>
      <c r="E12" s="73"/>
      <c r="F12" s="74"/>
      <c r="G12" s="74"/>
      <c r="H12" s="74"/>
      <c r="I12" s="74"/>
      <c r="J12" s="74"/>
      <c r="K12" s="74"/>
      <c r="L12" s="74"/>
      <c r="M12" s="75"/>
      <c r="AB12" s="52" t="s">
        <v>16</v>
      </c>
      <c r="AC12" s="58"/>
    </row>
    <row r="13" spans="2:29" s="57" customFormat="1" ht="36.950000000000003" customHeight="1" x14ac:dyDescent="0.2">
      <c r="B13" s="72"/>
      <c r="C13" s="82"/>
      <c r="D13" s="73"/>
      <c r="E13" s="73"/>
      <c r="F13" s="74"/>
      <c r="G13" s="74"/>
      <c r="H13" s="74"/>
      <c r="I13" s="74"/>
      <c r="J13" s="74"/>
      <c r="K13" s="74"/>
      <c r="L13" s="74"/>
      <c r="M13" s="75"/>
      <c r="AB13" s="52" t="s">
        <v>17</v>
      </c>
      <c r="AC13" s="58"/>
    </row>
    <row r="14" spans="2:29" s="57" customFormat="1" ht="36.950000000000003" customHeight="1" x14ac:dyDescent="0.2">
      <c r="B14" s="72"/>
      <c r="C14" s="82"/>
      <c r="D14" s="73"/>
      <c r="E14" s="73"/>
      <c r="F14" s="74"/>
      <c r="G14" s="74"/>
      <c r="H14" s="74"/>
      <c r="I14" s="74"/>
      <c r="J14" s="74"/>
      <c r="K14" s="74"/>
      <c r="L14" s="74"/>
      <c r="M14" s="75"/>
      <c r="AB14" s="52" t="s">
        <v>18</v>
      </c>
      <c r="AC14" s="58"/>
    </row>
    <row r="15" spans="2:29" s="57" customFormat="1" ht="36.950000000000003" customHeight="1" x14ac:dyDescent="0.2">
      <c r="B15" s="72"/>
      <c r="C15" s="82"/>
      <c r="D15" s="73"/>
      <c r="E15" s="73"/>
      <c r="F15" s="74"/>
      <c r="G15" s="74"/>
      <c r="H15" s="74"/>
      <c r="I15" s="74"/>
      <c r="J15" s="74"/>
      <c r="K15" s="74"/>
      <c r="L15" s="74"/>
      <c r="M15" s="75"/>
      <c r="AB15" s="52" t="s">
        <v>19</v>
      </c>
      <c r="AC15" s="58"/>
    </row>
    <row r="16" spans="2:29" s="57" customFormat="1" ht="36.950000000000003" customHeight="1" x14ac:dyDescent="0.2">
      <c r="B16" s="72"/>
      <c r="C16" s="82"/>
      <c r="D16" s="73"/>
      <c r="E16" s="73"/>
      <c r="F16" s="74"/>
      <c r="G16" s="74"/>
      <c r="H16" s="74"/>
      <c r="I16" s="74"/>
      <c r="J16" s="74"/>
      <c r="K16" s="74"/>
      <c r="L16" s="74"/>
      <c r="M16" s="75"/>
      <c r="P16" s="57" t="s">
        <v>139</v>
      </c>
      <c r="AB16" s="52" t="s">
        <v>20</v>
      </c>
      <c r="AC16" s="58"/>
    </row>
    <row r="17" spans="2:29" s="57" customFormat="1" ht="36.950000000000003" customHeight="1" x14ac:dyDescent="0.2">
      <c r="B17" s="72"/>
      <c r="C17" s="82"/>
      <c r="D17" s="73"/>
      <c r="E17" s="73"/>
      <c r="F17" s="74"/>
      <c r="G17" s="74"/>
      <c r="H17" s="74"/>
      <c r="I17" s="74"/>
      <c r="J17" s="74"/>
      <c r="K17" s="74"/>
      <c r="L17" s="74"/>
      <c r="M17" s="75"/>
      <c r="AB17" s="52" t="s">
        <v>21</v>
      </c>
      <c r="AC17" s="58"/>
    </row>
    <row r="18" spans="2:29" s="57" customFormat="1" ht="36.950000000000003" customHeight="1" thickBot="1" x14ac:dyDescent="0.25">
      <c r="B18" s="76"/>
      <c r="C18" s="83"/>
      <c r="D18" s="77"/>
      <c r="E18" s="77"/>
      <c r="F18" s="78"/>
      <c r="G18" s="78"/>
      <c r="H18" s="78"/>
      <c r="I18" s="78"/>
      <c r="J18" s="78"/>
      <c r="K18" s="78"/>
      <c r="L18" s="78"/>
      <c r="M18" s="79"/>
      <c r="AB18" s="52" t="s">
        <v>22</v>
      </c>
      <c r="AC18" s="58"/>
    </row>
    <row r="19" spans="2:29" ht="36.950000000000003" customHeight="1" x14ac:dyDescent="0.2">
      <c r="B19" s="59"/>
      <c r="C19" s="59"/>
      <c r="D19" s="60" t="s">
        <v>100</v>
      </c>
      <c r="E19" s="59"/>
      <c r="F19" s="59"/>
      <c r="G19" s="59"/>
      <c r="H19" s="61"/>
      <c r="I19" s="62"/>
      <c r="J19" s="62"/>
      <c r="K19" s="59"/>
      <c r="L19" s="59"/>
      <c r="M19" s="59"/>
      <c r="AB19" s="52" t="s">
        <v>23</v>
      </c>
    </row>
    <row r="20" spans="2:29" x14ac:dyDescent="0.2">
      <c r="F20" s="63"/>
      <c r="H20" s="63"/>
      <c r="AB20" s="52" t="s">
        <v>24</v>
      </c>
    </row>
    <row r="21" spans="2:29" hidden="1" x14ac:dyDescent="0.2">
      <c r="AB21" s="52" t="s">
        <v>25</v>
      </c>
    </row>
    <row r="22" spans="2:29" hidden="1" x14ac:dyDescent="0.2">
      <c r="AB22" s="52" t="s">
        <v>26</v>
      </c>
    </row>
    <row r="23" spans="2:29" hidden="1" x14ac:dyDescent="0.2">
      <c r="AB23" s="52" t="s">
        <v>27</v>
      </c>
    </row>
    <row r="24" spans="2:29" hidden="1" x14ac:dyDescent="0.2">
      <c r="AB24" s="52" t="s">
        <v>28</v>
      </c>
    </row>
    <row r="25" spans="2:29" hidden="1" x14ac:dyDescent="0.2">
      <c r="AB25" s="52" t="s">
        <v>29</v>
      </c>
    </row>
    <row r="26" spans="2:29" hidden="1" x14ac:dyDescent="0.2">
      <c r="AB26" s="52" t="s">
        <v>30</v>
      </c>
    </row>
    <row r="27" spans="2:29" hidden="1" x14ac:dyDescent="0.2">
      <c r="AB27" s="52" t="s">
        <v>31</v>
      </c>
    </row>
    <row r="28" spans="2:29" hidden="1" x14ac:dyDescent="0.2">
      <c r="AB28" s="52" t="s">
        <v>32</v>
      </c>
    </row>
    <row r="29" spans="2:29" hidden="1" x14ac:dyDescent="0.2">
      <c r="AB29" s="52" t="s">
        <v>33</v>
      </c>
    </row>
    <row r="30" spans="2:29" hidden="1" x14ac:dyDescent="0.2">
      <c r="AB30" s="52" t="s">
        <v>34</v>
      </c>
    </row>
    <row r="31" spans="2:29" hidden="1" x14ac:dyDescent="0.2">
      <c r="AB31" s="52" t="s">
        <v>35</v>
      </c>
    </row>
    <row r="32" spans="2:29" hidden="1" x14ac:dyDescent="0.2">
      <c r="AB32" s="52" t="s">
        <v>36</v>
      </c>
    </row>
    <row r="33" spans="28:28" hidden="1" x14ac:dyDescent="0.2">
      <c r="AB33" s="52" t="s">
        <v>37</v>
      </c>
    </row>
    <row r="34" spans="28:28" hidden="1" x14ac:dyDescent="0.2">
      <c r="AB34" s="52" t="s">
        <v>38</v>
      </c>
    </row>
    <row r="35" spans="28:28" hidden="1" x14ac:dyDescent="0.15"/>
    <row r="36" spans="28:28" hidden="1" x14ac:dyDescent="0.15"/>
    <row r="37" spans="28:28" hidden="1" x14ac:dyDescent="0.15"/>
  </sheetData>
  <sheetProtection password="EC42" sheet="1" objects="1" scenarios="1"/>
  <mergeCells count="2">
    <mergeCell ref="B3:M3"/>
    <mergeCell ref="B4:M4"/>
  </mergeCells>
  <phoneticPr fontId="5" type="noConversion"/>
  <dataValidations count="3">
    <dataValidation type="list" allowBlank="1" showInputMessage="1" showErrorMessage="1" sqref="K7:K107">
      <formula1>$AC$3:$AC$8</formula1>
    </dataValidation>
    <dataValidation type="list" allowBlank="1" showInputMessage="1" showErrorMessage="1" sqref="H7:H19">
      <formula1>$AB$3:$AB$34</formula1>
    </dataValidation>
    <dataValidation type="list" allowBlank="1" showInputMessage="1" showErrorMessage="1" sqref="H20:H107">
      <formula1>$AB$3:$AB$31</formula1>
    </dataValidation>
  </dataValidations>
  <printOptions horizontalCentered="1"/>
  <pageMargins left="0" right="0" top="0.39370078740157483" bottom="0.39370078740157483" header="0" footer="0"/>
  <pageSetup paperSize="9" scale="68" orientation="landscape" r:id="rId1"/>
  <headerFooter alignWithMargins="0"/>
  <cellWatches>
    <cellWatch r="H7"/>
  </cellWatch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36"/>
  <sheetViews>
    <sheetView showGridLines="0" workbookViewId="0">
      <selection activeCell="F26" sqref="F26"/>
    </sheetView>
  </sheetViews>
  <sheetFormatPr baseColWidth="10" defaultColWidth="11.42578125" defaultRowHeight="11.25" x14ac:dyDescent="0.15"/>
  <cols>
    <col min="1" max="1" width="25.85546875" style="4" bestFit="1" customWidth="1"/>
    <col min="2" max="2" width="18.5703125" style="4" bestFit="1" customWidth="1"/>
    <col min="3" max="3" width="21.28515625" style="4" bestFit="1" customWidth="1"/>
    <col min="4" max="16384" width="11.42578125" style="4"/>
  </cols>
  <sheetData>
    <row r="1" spans="1:8" x14ac:dyDescent="0.15">
      <c r="A1" s="2" t="s">
        <v>66</v>
      </c>
      <c r="B1" s="3" t="s">
        <v>44</v>
      </c>
      <c r="C1" s="2" t="s">
        <v>44</v>
      </c>
    </row>
    <row r="2" spans="1:8" x14ac:dyDescent="0.15">
      <c r="A2" s="4" t="s">
        <v>51</v>
      </c>
      <c r="B2" s="4" t="s">
        <v>8</v>
      </c>
      <c r="C2" s="4" t="s">
        <v>89</v>
      </c>
    </row>
    <row r="3" spans="1:8" x14ac:dyDescent="0.15">
      <c r="A3" s="4" t="s">
        <v>52</v>
      </c>
      <c r="B3" s="4" t="s">
        <v>9</v>
      </c>
      <c r="C3" s="4" t="s">
        <v>90</v>
      </c>
    </row>
    <row r="4" spans="1:8" x14ac:dyDescent="0.15">
      <c r="A4" s="4" t="s">
        <v>53</v>
      </c>
      <c r="B4" s="5" t="s">
        <v>10</v>
      </c>
      <c r="C4" s="4" t="s">
        <v>88</v>
      </c>
    </row>
    <row r="5" spans="1:8" x14ac:dyDescent="0.15">
      <c r="A5" s="4" t="s">
        <v>54</v>
      </c>
      <c r="B5" s="5" t="s">
        <v>11</v>
      </c>
      <c r="F5" s="6" t="s">
        <v>101</v>
      </c>
      <c r="G5" s="6"/>
      <c r="H5" s="6"/>
    </row>
    <row r="6" spans="1:8" x14ac:dyDescent="0.15">
      <c r="A6" s="4" t="s">
        <v>58</v>
      </c>
      <c r="B6" s="5" t="s">
        <v>12</v>
      </c>
    </row>
    <row r="7" spans="1:8" x14ac:dyDescent="0.15">
      <c r="A7" s="4" t="s">
        <v>57</v>
      </c>
      <c r="B7" s="5" t="s">
        <v>13</v>
      </c>
    </row>
    <row r="8" spans="1:8" x14ac:dyDescent="0.15">
      <c r="A8" s="4" t="s">
        <v>56</v>
      </c>
      <c r="B8" s="5" t="s">
        <v>14</v>
      </c>
    </row>
    <row r="9" spans="1:8" x14ac:dyDescent="0.15">
      <c r="A9" s="4" t="s">
        <v>55</v>
      </c>
      <c r="B9" s="5" t="s">
        <v>15</v>
      </c>
    </row>
    <row r="10" spans="1:8" x14ac:dyDescent="0.15">
      <c r="A10" s="4" t="s">
        <v>59</v>
      </c>
      <c r="B10" s="5" t="s">
        <v>4</v>
      </c>
      <c r="C10" s="2" t="s">
        <v>45</v>
      </c>
    </row>
    <row r="11" spans="1:8" x14ac:dyDescent="0.15">
      <c r="A11" s="4" t="s">
        <v>60</v>
      </c>
      <c r="B11" s="5" t="s">
        <v>16</v>
      </c>
      <c r="C11" s="4" t="s">
        <v>47</v>
      </c>
    </row>
    <row r="12" spans="1:8" x14ac:dyDescent="0.15">
      <c r="A12" s="4" t="s">
        <v>39</v>
      </c>
      <c r="B12" s="5" t="s">
        <v>17</v>
      </c>
      <c r="C12" s="4" t="s">
        <v>48</v>
      </c>
    </row>
    <row r="13" spans="1:8" x14ac:dyDescent="0.15">
      <c r="A13" s="4" t="s">
        <v>40</v>
      </c>
      <c r="B13" s="5" t="s">
        <v>18</v>
      </c>
    </row>
    <row r="14" spans="1:8" x14ac:dyDescent="0.15">
      <c r="A14" s="4" t="s">
        <v>41</v>
      </c>
      <c r="B14" s="5" t="s">
        <v>19</v>
      </c>
      <c r="C14" s="2" t="s">
        <v>46</v>
      </c>
    </row>
    <row r="15" spans="1:8" x14ac:dyDescent="0.15">
      <c r="A15" s="4" t="s">
        <v>42</v>
      </c>
      <c r="B15" s="5" t="s">
        <v>20</v>
      </c>
      <c r="C15" s="7">
        <v>0.11</v>
      </c>
    </row>
    <row r="16" spans="1:8" x14ac:dyDescent="0.15">
      <c r="A16" s="4" t="s">
        <v>61</v>
      </c>
      <c r="B16" s="5" t="s">
        <v>21</v>
      </c>
      <c r="C16" s="7">
        <v>0.16</v>
      </c>
    </row>
    <row r="17" spans="1:6" x14ac:dyDescent="0.15">
      <c r="A17" s="4" t="s">
        <v>62</v>
      </c>
      <c r="B17" s="5" t="s">
        <v>22</v>
      </c>
    </row>
    <row r="18" spans="1:6" x14ac:dyDescent="0.15">
      <c r="A18" s="4" t="s">
        <v>63</v>
      </c>
      <c r="B18" s="5" t="s">
        <v>23</v>
      </c>
    </row>
    <row r="19" spans="1:6" x14ac:dyDescent="0.15">
      <c r="B19" s="5" t="s">
        <v>24</v>
      </c>
    </row>
    <row r="20" spans="1:6" x14ac:dyDescent="0.15">
      <c r="A20" s="8" t="s">
        <v>43</v>
      </c>
      <c r="B20" s="5" t="s">
        <v>25</v>
      </c>
    </row>
    <row r="21" spans="1:6" x14ac:dyDescent="0.15">
      <c r="A21" s="38" t="s">
        <v>166</v>
      </c>
      <c r="B21" s="5" t="s">
        <v>26</v>
      </c>
    </row>
    <row r="22" spans="1:6" x14ac:dyDescent="0.15">
      <c r="A22" s="4" t="s">
        <v>67</v>
      </c>
      <c r="B22" s="5" t="s">
        <v>27</v>
      </c>
      <c r="E22" s="4">
        <v>2</v>
      </c>
    </row>
    <row r="23" spans="1:6" x14ac:dyDescent="0.15">
      <c r="A23" s="4" t="s">
        <v>68</v>
      </c>
      <c r="B23" s="5" t="s">
        <v>28</v>
      </c>
      <c r="C23" s="4" t="s">
        <v>71</v>
      </c>
      <c r="E23" s="4">
        <v>3</v>
      </c>
    </row>
    <row r="24" spans="1:6" x14ac:dyDescent="0.15">
      <c r="A24" s="4" t="s">
        <v>69</v>
      </c>
      <c r="B24" s="5" t="s">
        <v>29</v>
      </c>
      <c r="C24" s="4" t="s">
        <v>72</v>
      </c>
      <c r="E24" s="4">
        <v>4</v>
      </c>
    </row>
    <row r="25" spans="1:6" x14ac:dyDescent="0.15">
      <c r="A25" s="4" t="s">
        <v>142</v>
      </c>
      <c r="B25" s="5" t="s">
        <v>30</v>
      </c>
      <c r="C25" s="2" t="s">
        <v>99</v>
      </c>
      <c r="E25" s="39">
        <v>5</v>
      </c>
      <c r="F25" s="40" t="s">
        <v>167</v>
      </c>
    </row>
    <row r="26" spans="1:6" x14ac:dyDescent="0.15">
      <c r="A26" s="4" t="s">
        <v>143</v>
      </c>
      <c r="B26" s="5" t="s">
        <v>31</v>
      </c>
      <c r="C26" s="4" t="s">
        <v>91</v>
      </c>
      <c r="E26" s="39">
        <v>6</v>
      </c>
      <c r="F26" s="38" t="s">
        <v>168</v>
      </c>
    </row>
    <row r="27" spans="1:6" x14ac:dyDescent="0.15">
      <c r="A27" s="4" t="s">
        <v>144</v>
      </c>
      <c r="B27" s="5" t="s">
        <v>32</v>
      </c>
      <c r="C27" s="4" t="s">
        <v>92</v>
      </c>
      <c r="E27" s="39">
        <v>7</v>
      </c>
      <c r="F27" s="38" t="s">
        <v>169</v>
      </c>
    </row>
    <row r="28" spans="1:6" x14ac:dyDescent="0.15">
      <c r="B28" s="5" t="s">
        <v>33</v>
      </c>
      <c r="C28" s="2" t="s">
        <v>98</v>
      </c>
    </row>
    <row r="29" spans="1:6" x14ac:dyDescent="0.15">
      <c r="B29" s="5" t="s">
        <v>34</v>
      </c>
      <c r="C29" s="7">
        <v>1</v>
      </c>
    </row>
    <row r="30" spans="1:6" x14ac:dyDescent="0.15">
      <c r="B30" s="5" t="s">
        <v>35</v>
      </c>
      <c r="C30" s="7">
        <v>0.8</v>
      </c>
    </row>
    <row r="31" spans="1:6" x14ac:dyDescent="0.15">
      <c r="B31" s="5" t="s">
        <v>36</v>
      </c>
      <c r="C31" s="2" t="s">
        <v>97</v>
      </c>
    </row>
    <row r="32" spans="1:6" x14ac:dyDescent="0.15">
      <c r="B32" s="5" t="s">
        <v>37</v>
      </c>
      <c r="C32" s="7">
        <v>0</v>
      </c>
    </row>
    <row r="33" spans="1:3" x14ac:dyDescent="0.15">
      <c r="B33" s="5" t="s">
        <v>38</v>
      </c>
      <c r="C33" s="7">
        <v>0.2</v>
      </c>
    </row>
    <row r="34" spans="1:3" x14ac:dyDescent="0.15">
      <c r="A34" s="8" t="s">
        <v>84</v>
      </c>
    </row>
    <row r="35" spans="1:3" x14ac:dyDescent="0.15">
      <c r="A35" s="4" t="s">
        <v>85</v>
      </c>
    </row>
    <row r="36" spans="1:3" x14ac:dyDescent="0.15">
      <c r="A36" s="4" t="s">
        <v>86</v>
      </c>
    </row>
  </sheetData>
  <phoneticPr fontId="0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39997558519241921"/>
  </sheetPr>
  <dimension ref="B1:K451"/>
  <sheetViews>
    <sheetView showGridLines="0" zoomScale="90" zoomScaleNormal="90" workbookViewId="0"/>
  </sheetViews>
  <sheetFormatPr baseColWidth="10" defaultColWidth="11.42578125" defaultRowHeight="12" x14ac:dyDescent="0.2"/>
  <cols>
    <col min="1" max="1" width="11.42578125" style="96"/>
    <col min="2" max="2" width="13.5703125" style="96" customWidth="1"/>
    <col min="3" max="3" width="14.85546875" style="96" customWidth="1"/>
    <col min="4" max="6" width="11.42578125" style="96"/>
    <col min="7" max="7" width="13.5703125" style="96" customWidth="1"/>
    <col min="8" max="8" width="11.42578125" style="96"/>
    <col min="9" max="9" width="13.7109375" style="96" customWidth="1"/>
    <col min="10" max="10" width="16.85546875" style="96" customWidth="1"/>
    <col min="11" max="11" width="17" style="96" customWidth="1"/>
    <col min="12" max="16384" width="11.42578125" style="96"/>
  </cols>
  <sheetData>
    <row r="1" spans="2:11" s="84" customFormat="1" x14ac:dyDescent="0.2"/>
    <row r="2" spans="2:11" s="84" customFormat="1" ht="15" x14ac:dyDescent="0.25">
      <c r="B2" s="85" t="s">
        <v>158</v>
      </c>
    </row>
    <row r="3" spans="2:11" s="84" customFormat="1" x14ac:dyDescent="0.2"/>
    <row r="4" spans="2:11" s="84" customFormat="1" ht="12.75" customHeight="1" x14ac:dyDescent="0.2">
      <c r="B4" s="86" t="s">
        <v>145</v>
      </c>
      <c r="C4" s="155" t="s">
        <v>146</v>
      </c>
      <c r="D4" s="155" t="s">
        <v>147</v>
      </c>
      <c r="E4" s="153" t="s">
        <v>148</v>
      </c>
      <c r="F4" s="155" t="s">
        <v>149</v>
      </c>
      <c r="G4" s="153" t="s">
        <v>150</v>
      </c>
      <c r="H4" s="155" t="s">
        <v>151</v>
      </c>
      <c r="I4" s="153" t="s">
        <v>152</v>
      </c>
      <c r="J4" s="87" t="s">
        <v>153</v>
      </c>
      <c r="K4" s="88" t="s">
        <v>154</v>
      </c>
    </row>
    <row r="5" spans="2:11" s="84" customFormat="1" ht="25.5" x14ac:dyDescent="0.2">
      <c r="B5" s="89" t="s">
        <v>155</v>
      </c>
      <c r="C5" s="156"/>
      <c r="D5" s="156"/>
      <c r="E5" s="154"/>
      <c r="F5" s="156"/>
      <c r="G5" s="154"/>
      <c r="H5" s="156"/>
      <c r="I5" s="154"/>
      <c r="J5" s="90" t="s">
        <v>156</v>
      </c>
      <c r="K5" s="91" t="s">
        <v>157</v>
      </c>
    </row>
    <row r="6" spans="2:11" ht="12.75" x14ac:dyDescent="0.2">
      <c r="B6" s="92"/>
      <c r="C6" s="92"/>
      <c r="D6" s="93"/>
      <c r="E6" s="93"/>
      <c r="F6" s="94"/>
      <c r="G6" s="95"/>
      <c r="H6" s="92"/>
      <c r="I6" s="93"/>
      <c r="J6" s="93"/>
      <c r="K6" s="93"/>
    </row>
    <row r="7" spans="2:11" ht="12.75" x14ac:dyDescent="0.2">
      <c r="B7" s="92"/>
      <c r="C7" s="92"/>
      <c r="D7" s="93"/>
      <c r="E7" s="93"/>
      <c r="F7" s="94"/>
      <c r="G7" s="95"/>
      <c r="H7" s="92"/>
      <c r="I7" s="93"/>
      <c r="J7" s="93"/>
      <c r="K7" s="93"/>
    </row>
    <row r="8" spans="2:11" ht="12.75" x14ac:dyDescent="0.2">
      <c r="B8" s="92"/>
      <c r="C8" s="92"/>
      <c r="D8" s="93"/>
      <c r="E8" s="93"/>
      <c r="F8" s="94"/>
      <c r="G8" s="95"/>
      <c r="H8" s="92"/>
      <c r="I8" s="93"/>
      <c r="J8" s="93"/>
      <c r="K8" s="93"/>
    </row>
    <row r="9" spans="2:11" ht="12.75" x14ac:dyDescent="0.2">
      <c r="B9" s="92"/>
      <c r="C9" s="92"/>
      <c r="D9" s="93"/>
      <c r="E9" s="93"/>
      <c r="F9" s="94"/>
      <c r="G9" s="95"/>
      <c r="H9" s="92"/>
      <c r="I9" s="93"/>
      <c r="J9" s="93"/>
      <c r="K9" s="93"/>
    </row>
    <row r="10" spans="2:11" ht="12.75" x14ac:dyDescent="0.2">
      <c r="B10" s="92"/>
      <c r="C10" s="92"/>
      <c r="D10" s="93"/>
      <c r="E10" s="93"/>
      <c r="F10" s="94"/>
      <c r="G10" s="95"/>
      <c r="H10" s="92"/>
      <c r="I10" s="93"/>
      <c r="J10" s="93"/>
      <c r="K10" s="93"/>
    </row>
    <row r="11" spans="2:11" ht="12.75" x14ac:dyDescent="0.2">
      <c r="B11" s="92"/>
      <c r="C11" s="92"/>
      <c r="D11" s="93"/>
      <c r="E11" s="93"/>
      <c r="F11" s="94"/>
      <c r="G11" s="95"/>
      <c r="H11" s="92"/>
      <c r="I11" s="93"/>
      <c r="J11" s="93"/>
      <c r="K11" s="93"/>
    </row>
    <row r="12" spans="2:11" ht="12.75" x14ac:dyDescent="0.2">
      <c r="B12" s="92"/>
      <c r="C12" s="92"/>
      <c r="D12" s="93"/>
      <c r="E12" s="93"/>
      <c r="F12" s="94"/>
      <c r="G12" s="95"/>
      <c r="H12" s="92"/>
      <c r="I12" s="93"/>
      <c r="J12" s="93"/>
      <c r="K12" s="93"/>
    </row>
    <row r="13" spans="2:11" ht="12.75" x14ac:dyDescent="0.2">
      <c r="B13" s="92"/>
      <c r="C13" s="92"/>
      <c r="D13" s="93"/>
      <c r="E13" s="93"/>
      <c r="F13" s="94"/>
      <c r="G13" s="95"/>
      <c r="H13" s="92"/>
      <c r="I13" s="93"/>
      <c r="J13" s="93"/>
      <c r="K13" s="93"/>
    </row>
    <row r="14" spans="2:11" ht="12.75" x14ac:dyDescent="0.2">
      <c r="B14" s="92"/>
      <c r="C14" s="92"/>
      <c r="D14" s="93"/>
      <c r="E14" s="93"/>
      <c r="F14" s="94"/>
      <c r="G14" s="95"/>
      <c r="H14" s="92"/>
      <c r="I14" s="93"/>
      <c r="J14" s="93"/>
      <c r="K14" s="93"/>
    </row>
    <row r="15" spans="2:11" ht="12.75" x14ac:dyDescent="0.2">
      <c r="B15" s="92"/>
      <c r="C15" s="92"/>
      <c r="D15" s="93"/>
      <c r="E15" s="93"/>
      <c r="F15" s="94"/>
      <c r="G15" s="95"/>
      <c r="H15" s="92"/>
      <c r="I15" s="93"/>
      <c r="J15" s="93"/>
      <c r="K15" s="93"/>
    </row>
    <row r="16" spans="2:11" ht="12.75" x14ac:dyDescent="0.2">
      <c r="B16" s="92"/>
      <c r="C16" s="92"/>
      <c r="D16" s="93"/>
      <c r="E16" s="93"/>
      <c r="F16" s="94"/>
      <c r="G16" s="95"/>
      <c r="H16" s="92"/>
      <c r="I16" s="93"/>
      <c r="J16" s="93"/>
      <c r="K16" s="93"/>
    </row>
    <row r="17" spans="2:11" ht="12.75" x14ac:dyDescent="0.2">
      <c r="B17" s="92"/>
      <c r="C17" s="92"/>
      <c r="D17" s="93"/>
      <c r="E17" s="93"/>
      <c r="F17" s="94"/>
      <c r="G17" s="95"/>
      <c r="H17" s="92"/>
      <c r="I17" s="93"/>
      <c r="J17" s="93"/>
      <c r="K17" s="93"/>
    </row>
    <row r="18" spans="2:11" ht="12.75" x14ac:dyDescent="0.2">
      <c r="B18" s="92"/>
      <c r="C18" s="92"/>
      <c r="D18" s="93"/>
      <c r="E18" s="93"/>
      <c r="F18" s="94"/>
      <c r="G18" s="95"/>
      <c r="H18" s="92"/>
      <c r="I18" s="93"/>
      <c r="J18" s="93"/>
      <c r="K18" s="93"/>
    </row>
    <row r="19" spans="2:11" ht="12.75" x14ac:dyDescent="0.2">
      <c r="B19" s="92"/>
      <c r="C19" s="92"/>
      <c r="D19" s="93"/>
      <c r="E19" s="93"/>
      <c r="F19" s="94"/>
      <c r="G19" s="95"/>
      <c r="H19" s="92"/>
      <c r="I19" s="93"/>
      <c r="J19" s="93"/>
      <c r="K19" s="93"/>
    </row>
    <row r="20" spans="2:11" ht="12.75" x14ac:dyDescent="0.2">
      <c r="B20" s="92"/>
      <c r="C20" s="92"/>
      <c r="D20" s="93"/>
      <c r="E20" s="93"/>
      <c r="F20" s="94"/>
      <c r="G20" s="95"/>
      <c r="H20" s="92"/>
      <c r="I20" s="93"/>
      <c r="J20" s="93"/>
      <c r="K20" s="93"/>
    </row>
    <row r="21" spans="2:11" ht="12.75" x14ac:dyDescent="0.2">
      <c r="B21" s="92"/>
      <c r="C21" s="92"/>
      <c r="D21" s="93"/>
      <c r="E21" s="93"/>
      <c r="F21" s="94"/>
      <c r="G21" s="95"/>
      <c r="H21" s="92"/>
      <c r="I21" s="93"/>
      <c r="J21" s="93"/>
      <c r="K21" s="93"/>
    </row>
    <row r="22" spans="2:11" ht="12.75" x14ac:dyDescent="0.2">
      <c r="B22" s="92"/>
      <c r="C22" s="92"/>
      <c r="D22" s="93"/>
      <c r="E22" s="93"/>
      <c r="F22" s="94"/>
      <c r="G22" s="95"/>
      <c r="H22" s="92"/>
      <c r="I22" s="93"/>
      <c r="J22" s="93"/>
      <c r="K22" s="93"/>
    </row>
    <row r="23" spans="2:11" ht="12.75" x14ac:dyDescent="0.2">
      <c r="B23" s="92"/>
      <c r="C23" s="92"/>
      <c r="D23" s="93"/>
      <c r="E23" s="93"/>
      <c r="F23" s="94"/>
      <c r="G23" s="95"/>
      <c r="H23" s="92"/>
      <c r="I23" s="93"/>
      <c r="J23" s="93"/>
      <c r="K23" s="93"/>
    </row>
    <row r="24" spans="2:11" ht="12.75" x14ac:dyDescent="0.2">
      <c r="B24" s="92"/>
      <c r="C24" s="92"/>
      <c r="D24" s="93"/>
      <c r="E24" s="93"/>
      <c r="F24" s="94"/>
      <c r="G24" s="95"/>
      <c r="H24" s="92"/>
      <c r="I24" s="93"/>
      <c r="J24" s="93"/>
      <c r="K24" s="93"/>
    </row>
    <row r="25" spans="2:11" ht="12.75" x14ac:dyDescent="0.2">
      <c r="B25" s="92"/>
      <c r="C25" s="92"/>
      <c r="D25" s="93"/>
      <c r="E25" s="93"/>
      <c r="F25" s="94"/>
      <c r="G25" s="95"/>
      <c r="H25" s="92"/>
      <c r="I25" s="93"/>
      <c r="J25" s="93"/>
      <c r="K25" s="93"/>
    </row>
    <row r="26" spans="2:11" ht="12.75" x14ac:dyDescent="0.2">
      <c r="B26" s="92"/>
      <c r="C26" s="92"/>
      <c r="D26" s="93"/>
      <c r="E26" s="93"/>
      <c r="F26" s="94"/>
      <c r="G26" s="95"/>
      <c r="H26" s="92"/>
      <c r="I26" s="93"/>
      <c r="J26" s="93"/>
      <c r="K26" s="93"/>
    </row>
    <row r="27" spans="2:11" ht="12.75" x14ac:dyDescent="0.2">
      <c r="B27" s="92"/>
      <c r="C27" s="92"/>
      <c r="D27" s="93"/>
      <c r="E27" s="93"/>
      <c r="F27" s="94"/>
      <c r="G27" s="95"/>
      <c r="H27" s="92"/>
      <c r="I27" s="93"/>
      <c r="J27" s="93"/>
      <c r="K27" s="93"/>
    </row>
    <row r="28" spans="2:11" ht="12.75" x14ac:dyDescent="0.2">
      <c r="B28" s="92"/>
      <c r="C28" s="92"/>
      <c r="D28" s="93"/>
      <c r="E28" s="93"/>
      <c r="F28" s="94"/>
      <c r="G28" s="95"/>
      <c r="H28" s="92"/>
      <c r="I28" s="93"/>
      <c r="J28" s="93"/>
      <c r="K28" s="93"/>
    </row>
    <row r="29" spans="2:11" ht="12.75" x14ac:dyDescent="0.2">
      <c r="B29" s="92"/>
      <c r="C29" s="92"/>
      <c r="D29" s="93"/>
      <c r="E29" s="93"/>
      <c r="F29" s="94"/>
      <c r="G29" s="95"/>
      <c r="H29" s="92"/>
      <c r="I29" s="93"/>
      <c r="J29" s="93"/>
      <c r="K29" s="93"/>
    </row>
    <row r="30" spans="2:11" ht="12.75" x14ac:dyDescent="0.2">
      <c r="B30" s="92"/>
      <c r="C30" s="92"/>
      <c r="D30" s="93"/>
      <c r="E30" s="93"/>
      <c r="F30" s="94"/>
      <c r="G30" s="95"/>
      <c r="H30" s="92"/>
      <c r="I30" s="93"/>
      <c r="J30" s="93"/>
      <c r="K30" s="93"/>
    </row>
    <row r="31" spans="2:11" ht="12.75" x14ac:dyDescent="0.2">
      <c r="B31" s="92"/>
      <c r="C31" s="92"/>
      <c r="D31" s="93"/>
      <c r="E31" s="93"/>
      <c r="F31" s="94"/>
      <c r="G31" s="95"/>
      <c r="H31" s="92"/>
      <c r="I31" s="93"/>
      <c r="J31" s="93"/>
      <c r="K31" s="93"/>
    </row>
    <row r="32" spans="2:11" ht="12.75" x14ac:dyDescent="0.2">
      <c r="B32" s="92"/>
      <c r="C32" s="92"/>
      <c r="D32" s="93"/>
      <c r="E32" s="93"/>
      <c r="F32" s="94"/>
      <c r="G32" s="95"/>
      <c r="H32" s="92"/>
      <c r="I32" s="93"/>
      <c r="J32" s="93"/>
      <c r="K32" s="93"/>
    </row>
    <row r="33" spans="2:11" ht="12.75" x14ac:dyDescent="0.2">
      <c r="B33" s="92"/>
      <c r="C33" s="92"/>
      <c r="D33" s="93"/>
      <c r="E33" s="93"/>
      <c r="F33" s="94"/>
      <c r="G33" s="95"/>
      <c r="H33" s="92"/>
      <c r="I33" s="93"/>
      <c r="J33" s="93"/>
      <c r="K33" s="93"/>
    </row>
    <row r="34" spans="2:11" ht="12.75" x14ac:dyDescent="0.2">
      <c r="B34" s="92"/>
      <c r="C34" s="92"/>
      <c r="D34" s="93"/>
      <c r="E34" s="93"/>
      <c r="F34" s="94"/>
      <c r="G34" s="95"/>
      <c r="H34" s="92"/>
      <c r="I34" s="93"/>
      <c r="J34" s="93"/>
      <c r="K34" s="93"/>
    </row>
    <row r="35" spans="2:11" ht="12.75" x14ac:dyDescent="0.2">
      <c r="B35" s="92"/>
      <c r="C35" s="92"/>
      <c r="D35" s="93"/>
      <c r="E35" s="93"/>
      <c r="F35" s="94"/>
      <c r="G35" s="95"/>
      <c r="H35" s="92"/>
      <c r="I35" s="93"/>
      <c r="J35" s="93"/>
      <c r="K35" s="93"/>
    </row>
    <row r="36" spans="2:11" ht="12.75" x14ac:dyDescent="0.2">
      <c r="B36" s="92"/>
      <c r="C36" s="92"/>
      <c r="D36" s="93"/>
      <c r="E36" s="93"/>
      <c r="F36" s="94"/>
      <c r="G36" s="95"/>
      <c r="H36" s="92"/>
      <c r="I36" s="93"/>
      <c r="J36" s="93"/>
      <c r="K36" s="93"/>
    </row>
    <row r="37" spans="2:11" ht="12.75" x14ac:dyDescent="0.2">
      <c r="B37" s="92"/>
      <c r="C37" s="92"/>
      <c r="D37" s="93"/>
      <c r="E37" s="93"/>
      <c r="F37" s="94"/>
      <c r="G37" s="95"/>
      <c r="H37" s="92"/>
      <c r="I37" s="93"/>
      <c r="J37" s="93"/>
      <c r="K37" s="93"/>
    </row>
    <row r="38" spans="2:11" ht="12.75" x14ac:dyDescent="0.2">
      <c r="B38" s="92"/>
      <c r="C38" s="92"/>
      <c r="D38" s="93"/>
      <c r="E38" s="93"/>
      <c r="F38" s="94"/>
      <c r="G38" s="95"/>
      <c r="H38" s="92"/>
      <c r="I38" s="93"/>
      <c r="J38" s="93"/>
      <c r="K38" s="93"/>
    </row>
    <row r="39" spans="2:11" ht="12.75" x14ac:dyDescent="0.2">
      <c r="B39" s="92"/>
      <c r="C39" s="92"/>
      <c r="D39" s="93"/>
      <c r="E39" s="93"/>
      <c r="F39" s="94"/>
      <c r="G39" s="95"/>
      <c r="H39" s="92"/>
      <c r="I39" s="93"/>
      <c r="J39" s="93"/>
      <c r="K39" s="93"/>
    </row>
    <row r="40" spans="2:11" ht="12.75" x14ac:dyDescent="0.2">
      <c r="B40" s="92"/>
      <c r="C40" s="92"/>
      <c r="D40" s="93"/>
      <c r="E40" s="93"/>
      <c r="F40" s="94"/>
      <c r="G40" s="95"/>
      <c r="H40" s="92"/>
      <c r="I40" s="93"/>
      <c r="J40" s="93"/>
      <c r="K40" s="93"/>
    </row>
    <row r="41" spans="2:11" ht="12.75" x14ac:dyDescent="0.2">
      <c r="B41" s="92"/>
      <c r="C41" s="92"/>
      <c r="D41" s="93"/>
      <c r="E41" s="93"/>
      <c r="F41" s="94"/>
      <c r="G41" s="95"/>
      <c r="H41" s="92"/>
      <c r="I41" s="93"/>
      <c r="J41" s="93"/>
      <c r="K41" s="93"/>
    </row>
    <row r="42" spans="2:11" ht="12.75" x14ac:dyDescent="0.2">
      <c r="B42" s="92"/>
      <c r="C42" s="92"/>
      <c r="D42" s="93"/>
      <c r="E42" s="93"/>
      <c r="F42" s="94"/>
      <c r="G42" s="95"/>
      <c r="H42" s="92"/>
      <c r="I42" s="93"/>
      <c r="J42" s="93"/>
      <c r="K42" s="93"/>
    </row>
    <row r="43" spans="2:11" ht="12.75" x14ac:dyDescent="0.2">
      <c r="B43" s="92"/>
      <c r="C43" s="92"/>
      <c r="D43" s="93"/>
      <c r="E43" s="93"/>
      <c r="F43" s="94"/>
      <c r="G43" s="95"/>
      <c r="H43" s="92"/>
      <c r="I43" s="93"/>
      <c r="J43" s="93"/>
      <c r="K43" s="93"/>
    </row>
    <row r="44" spans="2:11" ht="12.75" x14ac:dyDescent="0.2">
      <c r="B44" s="92"/>
      <c r="C44" s="92"/>
      <c r="D44" s="93"/>
      <c r="E44" s="93"/>
      <c r="F44" s="94"/>
      <c r="G44" s="95"/>
      <c r="H44" s="92"/>
      <c r="I44" s="93"/>
      <c r="J44" s="93"/>
      <c r="K44" s="93"/>
    </row>
    <row r="45" spans="2:11" ht="12.75" x14ac:dyDescent="0.2">
      <c r="B45" s="92"/>
      <c r="C45" s="92"/>
      <c r="D45" s="93"/>
      <c r="E45" s="93"/>
      <c r="F45" s="94"/>
      <c r="G45" s="95"/>
      <c r="H45" s="92"/>
      <c r="I45" s="93"/>
      <c r="J45" s="93"/>
      <c r="K45" s="93"/>
    </row>
    <row r="46" spans="2:11" ht="12.75" x14ac:dyDescent="0.2">
      <c r="B46" s="92"/>
      <c r="C46" s="92"/>
      <c r="D46" s="93"/>
      <c r="E46" s="93"/>
      <c r="F46" s="94"/>
      <c r="G46" s="95"/>
      <c r="H46" s="92"/>
      <c r="I46" s="93"/>
      <c r="J46" s="93"/>
      <c r="K46" s="93"/>
    </row>
    <row r="47" spans="2:11" ht="12.75" x14ac:dyDescent="0.2">
      <c r="B47" s="92"/>
      <c r="C47" s="92"/>
      <c r="D47" s="93"/>
      <c r="E47" s="93"/>
      <c r="F47" s="94"/>
      <c r="G47" s="95"/>
      <c r="H47" s="92"/>
      <c r="I47" s="93"/>
      <c r="J47" s="93"/>
      <c r="K47" s="93"/>
    </row>
    <row r="48" spans="2:11" ht="12.75" x14ac:dyDescent="0.2">
      <c r="B48" s="92"/>
      <c r="C48" s="92"/>
      <c r="D48" s="93"/>
      <c r="E48" s="93"/>
      <c r="F48" s="94"/>
      <c r="G48" s="95"/>
      <c r="H48" s="92"/>
      <c r="I48" s="93"/>
      <c r="J48" s="93"/>
      <c r="K48" s="93"/>
    </row>
    <row r="49" spans="2:11" ht="12.75" x14ac:dyDescent="0.2">
      <c r="B49" s="92"/>
      <c r="C49" s="92"/>
      <c r="D49" s="93"/>
      <c r="E49" s="93"/>
      <c r="F49" s="94"/>
      <c r="G49" s="95"/>
      <c r="H49" s="92"/>
      <c r="I49" s="93"/>
      <c r="J49" s="93"/>
      <c r="K49" s="93"/>
    </row>
    <row r="50" spans="2:11" ht="12.75" x14ac:dyDescent="0.2">
      <c r="B50" s="92"/>
      <c r="C50" s="92"/>
      <c r="D50" s="93"/>
      <c r="E50" s="93"/>
      <c r="F50" s="94"/>
      <c r="G50" s="95"/>
      <c r="H50" s="92"/>
      <c r="I50" s="93"/>
      <c r="J50" s="93"/>
      <c r="K50" s="93"/>
    </row>
    <row r="51" spans="2:11" ht="12.75" x14ac:dyDescent="0.2">
      <c r="B51" s="92"/>
      <c r="C51" s="92"/>
      <c r="D51" s="93"/>
      <c r="E51" s="93"/>
      <c r="F51" s="94"/>
      <c r="G51" s="95"/>
      <c r="H51" s="92"/>
      <c r="I51" s="93"/>
      <c r="J51" s="93"/>
      <c r="K51" s="93"/>
    </row>
    <row r="52" spans="2:11" ht="12.75" x14ac:dyDescent="0.2">
      <c r="B52" s="92"/>
      <c r="C52" s="92"/>
      <c r="D52" s="93"/>
      <c r="E52" s="93"/>
      <c r="F52" s="94"/>
      <c r="G52" s="95"/>
      <c r="H52" s="92"/>
      <c r="I52" s="93"/>
      <c r="J52" s="93"/>
      <c r="K52" s="93"/>
    </row>
    <row r="53" spans="2:11" ht="12.75" x14ac:dyDescent="0.2">
      <c r="B53" s="92"/>
      <c r="C53" s="92"/>
      <c r="D53" s="93"/>
      <c r="E53" s="93"/>
      <c r="F53" s="94"/>
      <c r="G53" s="95"/>
      <c r="H53" s="92"/>
      <c r="I53" s="93"/>
      <c r="J53" s="93"/>
      <c r="K53" s="93"/>
    </row>
    <row r="54" spans="2:11" ht="12.75" x14ac:dyDescent="0.2">
      <c r="B54" s="92"/>
      <c r="C54" s="92"/>
      <c r="D54" s="93"/>
      <c r="E54" s="93"/>
      <c r="F54" s="94"/>
      <c r="G54" s="95"/>
      <c r="H54" s="92"/>
      <c r="I54" s="93"/>
      <c r="J54" s="93"/>
      <c r="K54" s="93"/>
    </row>
    <row r="55" spans="2:11" ht="12.75" x14ac:dyDescent="0.2">
      <c r="B55" s="92"/>
      <c r="C55" s="92"/>
      <c r="D55" s="93"/>
      <c r="E55" s="93"/>
      <c r="F55" s="94"/>
      <c r="G55" s="95"/>
      <c r="H55" s="92"/>
      <c r="I55" s="93"/>
      <c r="J55" s="93"/>
      <c r="K55" s="93"/>
    </row>
    <row r="56" spans="2:11" ht="12.75" x14ac:dyDescent="0.2">
      <c r="B56" s="92"/>
      <c r="C56" s="92"/>
      <c r="D56" s="93"/>
      <c r="E56" s="93"/>
      <c r="F56" s="94"/>
      <c r="G56" s="95"/>
      <c r="H56" s="92"/>
      <c r="I56" s="93"/>
      <c r="J56" s="93"/>
      <c r="K56" s="93"/>
    </row>
    <row r="57" spans="2:11" ht="12.75" x14ac:dyDescent="0.2">
      <c r="B57" s="92"/>
      <c r="C57" s="92"/>
      <c r="D57" s="93"/>
      <c r="E57" s="93"/>
      <c r="F57" s="94"/>
      <c r="G57" s="95"/>
      <c r="H57" s="92"/>
      <c r="I57" s="93"/>
      <c r="J57" s="93"/>
      <c r="K57" s="93"/>
    </row>
    <row r="58" spans="2:11" ht="12.75" x14ac:dyDescent="0.2">
      <c r="B58" s="92"/>
      <c r="C58" s="92"/>
      <c r="D58" s="93"/>
      <c r="E58" s="93"/>
      <c r="F58" s="94"/>
      <c r="G58" s="95"/>
      <c r="H58" s="92"/>
      <c r="I58" s="93"/>
      <c r="J58" s="93"/>
      <c r="K58" s="93"/>
    </row>
    <row r="59" spans="2:11" ht="12.75" x14ac:dyDescent="0.2">
      <c r="B59" s="92"/>
      <c r="C59" s="92"/>
      <c r="D59" s="93"/>
      <c r="E59" s="93"/>
      <c r="F59" s="94"/>
      <c r="G59" s="95"/>
      <c r="H59" s="92"/>
      <c r="I59" s="93"/>
      <c r="J59" s="93"/>
      <c r="K59" s="93"/>
    </row>
    <row r="60" spans="2:11" ht="12.75" x14ac:dyDescent="0.2">
      <c r="B60" s="92"/>
      <c r="C60" s="92"/>
      <c r="D60" s="93"/>
      <c r="E60" s="93"/>
      <c r="F60" s="94"/>
      <c r="G60" s="95"/>
      <c r="H60" s="92"/>
      <c r="I60" s="93"/>
      <c r="J60" s="93"/>
      <c r="K60" s="93"/>
    </row>
    <row r="61" spans="2:11" ht="12.75" x14ac:dyDescent="0.2">
      <c r="B61" s="92"/>
      <c r="C61" s="92"/>
      <c r="D61" s="93"/>
      <c r="E61" s="93"/>
      <c r="F61" s="94"/>
      <c r="G61" s="95"/>
      <c r="H61" s="92"/>
      <c r="I61" s="93"/>
      <c r="J61" s="93"/>
      <c r="K61" s="93"/>
    </row>
    <row r="62" spans="2:11" ht="12.75" x14ac:dyDescent="0.2">
      <c r="B62" s="92"/>
      <c r="C62" s="92"/>
      <c r="D62" s="93"/>
      <c r="E62" s="93"/>
      <c r="F62" s="94"/>
      <c r="G62" s="95"/>
      <c r="H62" s="92"/>
      <c r="I62" s="93"/>
      <c r="J62" s="93"/>
      <c r="K62" s="93"/>
    </row>
    <row r="63" spans="2:11" ht="12.75" x14ac:dyDescent="0.2">
      <c r="B63" s="92"/>
      <c r="C63" s="92"/>
      <c r="D63" s="93"/>
      <c r="E63" s="93"/>
      <c r="F63" s="94"/>
      <c r="G63" s="95"/>
      <c r="H63" s="92"/>
      <c r="I63" s="93"/>
      <c r="J63" s="93"/>
      <c r="K63" s="93"/>
    </row>
    <row r="64" spans="2:11" ht="12.75" x14ac:dyDescent="0.2">
      <c r="B64" s="92"/>
      <c r="C64" s="92"/>
      <c r="D64" s="93"/>
      <c r="E64" s="93"/>
      <c r="F64" s="94"/>
      <c r="G64" s="95"/>
      <c r="H64" s="92"/>
      <c r="I64" s="93"/>
      <c r="J64" s="93"/>
      <c r="K64" s="93"/>
    </row>
    <row r="65" spans="2:11" ht="12.75" x14ac:dyDescent="0.2">
      <c r="B65" s="92"/>
      <c r="C65" s="92"/>
      <c r="D65" s="93"/>
      <c r="E65" s="93"/>
      <c r="F65" s="94"/>
      <c r="G65" s="95"/>
      <c r="H65" s="92"/>
      <c r="I65" s="93"/>
      <c r="J65" s="93"/>
      <c r="K65" s="93"/>
    </row>
    <row r="66" spans="2:11" ht="12.75" x14ac:dyDescent="0.2">
      <c r="B66" s="92"/>
      <c r="C66" s="92"/>
      <c r="D66" s="93"/>
      <c r="E66" s="93"/>
      <c r="F66" s="94"/>
      <c r="G66" s="95"/>
      <c r="H66" s="92"/>
      <c r="I66" s="93"/>
      <c r="J66" s="93"/>
      <c r="K66" s="93"/>
    </row>
    <row r="67" spans="2:11" ht="12.75" x14ac:dyDescent="0.2">
      <c r="B67" s="92"/>
      <c r="C67" s="92"/>
      <c r="D67" s="93"/>
      <c r="E67" s="93"/>
      <c r="F67" s="94"/>
      <c r="G67" s="95"/>
      <c r="H67" s="92"/>
      <c r="I67" s="93"/>
      <c r="J67" s="93"/>
      <c r="K67" s="93"/>
    </row>
    <row r="68" spans="2:11" ht="12.75" x14ac:dyDescent="0.2">
      <c r="B68" s="92"/>
      <c r="C68" s="92"/>
      <c r="D68" s="93"/>
      <c r="E68" s="93"/>
      <c r="F68" s="94"/>
      <c r="G68" s="95"/>
      <c r="H68" s="92"/>
      <c r="I68" s="93"/>
      <c r="J68" s="93"/>
      <c r="K68" s="93"/>
    </row>
    <row r="69" spans="2:11" ht="12.75" x14ac:dyDescent="0.2">
      <c r="B69" s="92"/>
      <c r="C69" s="92"/>
      <c r="D69" s="93"/>
      <c r="E69" s="93"/>
      <c r="F69" s="94"/>
      <c r="G69" s="95"/>
      <c r="H69" s="92"/>
      <c r="I69" s="93"/>
      <c r="J69" s="93"/>
      <c r="K69" s="93"/>
    </row>
    <row r="70" spans="2:11" ht="12.75" x14ac:dyDescent="0.2">
      <c r="B70" s="92"/>
      <c r="C70" s="92"/>
      <c r="D70" s="93"/>
      <c r="E70" s="93"/>
      <c r="F70" s="94"/>
      <c r="G70" s="95"/>
      <c r="H70" s="92"/>
      <c r="I70" s="93"/>
      <c r="J70" s="93"/>
      <c r="K70" s="93"/>
    </row>
    <row r="71" spans="2:11" ht="12.75" x14ac:dyDescent="0.2">
      <c r="B71" s="92"/>
      <c r="C71" s="92"/>
      <c r="D71" s="93"/>
      <c r="E71" s="93"/>
      <c r="F71" s="94"/>
      <c r="G71" s="95"/>
      <c r="H71" s="92"/>
      <c r="I71" s="93"/>
      <c r="J71" s="93"/>
      <c r="K71" s="93"/>
    </row>
    <row r="72" spans="2:11" ht="12.75" x14ac:dyDescent="0.2">
      <c r="B72" s="92"/>
      <c r="C72" s="92"/>
      <c r="D72" s="93"/>
      <c r="E72" s="93"/>
      <c r="F72" s="94"/>
      <c r="G72" s="95"/>
      <c r="H72" s="92"/>
      <c r="I72" s="93"/>
      <c r="J72" s="93"/>
      <c r="K72" s="93"/>
    </row>
    <row r="73" spans="2:11" ht="12.75" x14ac:dyDescent="0.2">
      <c r="B73" s="92"/>
      <c r="C73" s="92"/>
      <c r="D73" s="93"/>
      <c r="E73" s="93"/>
      <c r="F73" s="94"/>
      <c r="G73" s="95"/>
      <c r="H73" s="92"/>
      <c r="I73" s="93"/>
      <c r="J73" s="93"/>
      <c r="K73" s="93"/>
    </row>
    <row r="74" spans="2:11" ht="12.75" x14ac:dyDescent="0.2">
      <c r="B74" s="92"/>
      <c r="C74" s="92"/>
      <c r="D74" s="93"/>
      <c r="E74" s="93"/>
      <c r="F74" s="94"/>
      <c r="G74" s="95"/>
      <c r="H74" s="92"/>
      <c r="I74" s="93"/>
      <c r="J74" s="93"/>
      <c r="K74" s="93"/>
    </row>
    <row r="75" spans="2:11" ht="12.75" x14ac:dyDescent="0.2">
      <c r="B75" s="92"/>
      <c r="C75" s="92"/>
      <c r="D75" s="93"/>
      <c r="E75" s="93"/>
      <c r="F75" s="94"/>
      <c r="G75" s="95"/>
      <c r="H75" s="92"/>
      <c r="I75" s="93"/>
      <c r="J75" s="93"/>
      <c r="K75" s="93"/>
    </row>
    <row r="76" spans="2:11" ht="12.75" x14ac:dyDescent="0.2">
      <c r="B76" s="92"/>
      <c r="C76" s="92"/>
      <c r="D76" s="93"/>
      <c r="E76" s="93"/>
      <c r="F76" s="94"/>
      <c r="G76" s="95"/>
      <c r="H76" s="92"/>
      <c r="I76" s="93"/>
      <c r="J76" s="93"/>
      <c r="K76" s="93"/>
    </row>
    <row r="77" spans="2:11" ht="12.75" x14ac:dyDescent="0.2">
      <c r="B77" s="92"/>
      <c r="C77" s="92"/>
      <c r="D77" s="93"/>
      <c r="E77" s="93"/>
      <c r="F77" s="94"/>
      <c r="G77" s="95"/>
      <c r="H77" s="92"/>
      <c r="I77" s="93"/>
      <c r="J77" s="93"/>
      <c r="K77" s="93"/>
    </row>
    <row r="78" spans="2:11" ht="12.75" x14ac:dyDescent="0.2">
      <c r="B78" s="92"/>
      <c r="C78" s="92"/>
      <c r="D78" s="93"/>
      <c r="E78" s="93"/>
      <c r="F78" s="94"/>
      <c r="G78" s="95"/>
      <c r="H78" s="92"/>
      <c r="I78" s="93"/>
      <c r="J78" s="93"/>
      <c r="K78" s="93"/>
    </row>
    <row r="79" spans="2:11" ht="12.75" x14ac:dyDescent="0.2">
      <c r="B79" s="92"/>
      <c r="C79" s="92"/>
      <c r="D79" s="93"/>
      <c r="E79" s="93"/>
      <c r="F79" s="94"/>
      <c r="G79" s="95"/>
      <c r="H79" s="92"/>
      <c r="I79" s="93"/>
      <c r="J79" s="93"/>
      <c r="K79" s="93"/>
    </row>
    <row r="80" spans="2:11" ht="12.75" x14ac:dyDescent="0.2">
      <c r="B80" s="92"/>
      <c r="C80" s="92"/>
      <c r="D80" s="93"/>
      <c r="E80" s="93"/>
      <c r="F80" s="94"/>
      <c r="G80" s="95"/>
      <c r="H80" s="92"/>
      <c r="I80" s="93"/>
      <c r="J80" s="93"/>
      <c r="K80" s="93"/>
    </row>
    <row r="81" spans="2:11" ht="12.75" x14ac:dyDescent="0.2">
      <c r="B81" s="92"/>
      <c r="C81" s="92"/>
      <c r="D81" s="93"/>
      <c r="E81" s="93"/>
      <c r="F81" s="94"/>
      <c r="G81" s="95"/>
      <c r="H81" s="92"/>
      <c r="I81" s="93"/>
      <c r="J81" s="93"/>
      <c r="K81" s="93"/>
    </row>
    <row r="82" spans="2:11" ht="12.75" x14ac:dyDescent="0.2">
      <c r="B82" s="92"/>
      <c r="C82" s="92"/>
      <c r="D82" s="93"/>
      <c r="E82" s="93"/>
      <c r="F82" s="94"/>
      <c r="G82" s="95"/>
      <c r="H82" s="92"/>
      <c r="I82" s="93"/>
      <c r="J82" s="93"/>
      <c r="K82" s="93"/>
    </row>
    <row r="83" spans="2:11" ht="12.75" x14ac:dyDescent="0.2">
      <c r="B83" s="92"/>
      <c r="C83" s="92"/>
      <c r="D83" s="93"/>
      <c r="E83" s="93"/>
      <c r="F83" s="94"/>
      <c r="G83" s="95"/>
      <c r="H83" s="92"/>
      <c r="I83" s="93"/>
      <c r="J83" s="93"/>
      <c r="K83" s="93"/>
    </row>
    <row r="84" spans="2:11" ht="12.75" x14ac:dyDescent="0.2">
      <c r="B84" s="92"/>
      <c r="C84" s="92"/>
      <c r="D84" s="93"/>
      <c r="E84" s="93"/>
      <c r="F84" s="94"/>
      <c r="G84" s="95"/>
      <c r="H84" s="92"/>
      <c r="I84" s="93"/>
      <c r="J84" s="93"/>
      <c r="K84" s="93"/>
    </row>
    <row r="85" spans="2:11" ht="12.75" x14ac:dyDescent="0.2">
      <c r="B85" s="92"/>
      <c r="C85" s="92"/>
      <c r="D85" s="93"/>
      <c r="E85" s="93"/>
      <c r="F85" s="94"/>
      <c r="G85" s="95"/>
      <c r="H85" s="92"/>
      <c r="I85" s="93"/>
      <c r="J85" s="93"/>
      <c r="K85" s="93"/>
    </row>
    <row r="86" spans="2:11" ht="12.75" x14ac:dyDescent="0.2">
      <c r="B86" s="92"/>
      <c r="C86" s="92"/>
      <c r="D86" s="93"/>
      <c r="E86" s="93"/>
      <c r="F86" s="94"/>
      <c r="G86" s="95"/>
      <c r="H86" s="92"/>
      <c r="I86" s="93"/>
      <c r="J86" s="93"/>
      <c r="K86" s="93"/>
    </row>
    <row r="87" spans="2:11" ht="12.75" x14ac:dyDescent="0.2">
      <c r="B87" s="92"/>
      <c r="C87" s="92"/>
      <c r="D87" s="93"/>
      <c r="E87" s="93"/>
      <c r="F87" s="94"/>
      <c r="G87" s="95"/>
      <c r="H87" s="92"/>
      <c r="I87" s="93"/>
      <c r="J87" s="93"/>
      <c r="K87" s="93"/>
    </row>
    <row r="88" spans="2:11" ht="12.75" x14ac:dyDescent="0.2">
      <c r="B88" s="92"/>
      <c r="C88" s="92"/>
      <c r="D88" s="93"/>
      <c r="E88" s="93"/>
      <c r="F88" s="94"/>
      <c r="G88" s="95"/>
      <c r="H88" s="92"/>
      <c r="I88" s="93"/>
      <c r="J88" s="93"/>
      <c r="K88" s="93"/>
    </row>
    <row r="89" spans="2:11" ht="12.75" x14ac:dyDescent="0.2">
      <c r="B89" s="92"/>
      <c r="C89" s="92"/>
      <c r="D89" s="93"/>
      <c r="E89" s="93"/>
      <c r="F89" s="94"/>
      <c r="G89" s="95"/>
      <c r="H89" s="92"/>
      <c r="I89" s="93"/>
      <c r="J89" s="93"/>
      <c r="K89" s="93"/>
    </row>
    <row r="90" spans="2:11" ht="12.75" x14ac:dyDescent="0.2">
      <c r="B90" s="92"/>
      <c r="C90" s="92"/>
      <c r="D90" s="93"/>
      <c r="E90" s="93"/>
      <c r="F90" s="94"/>
      <c r="G90" s="95"/>
      <c r="H90" s="92"/>
      <c r="I90" s="93"/>
      <c r="J90" s="93"/>
      <c r="K90" s="93"/>
    </row>
    <row r="91" spans="2:11" ht="12.75" x14ac:dyDescent="0.2">
      <c r="B91" s="92"/>
      <c r="C91" s="92"/>
      <c r="D91" s="93"/>
      <c r="E91" s="93"/>
      <c r="F91" s="94"/>
      <c r="G91" s="95"/>
      <c r="H91" s="92"/>
      <c r="I91" s="93"/>
      <c r="J91" s="93"/>
      <c r="K91" s="93"/>
    </row>
    <row r="92" spans="2:11" ht="12.75" x14ac:dyDescent="0.2">
      <c r="B92" s="92"/>
      <c r="C92" s="92"/>
      <c r="D92" s="93"/>
      <c r="E92" s="93"/>
      <c r="F92" s="94"/>
      <c r="G92" s="95"/>
      <c r="H92" s="92"/>
      <c r="I92" s="93"/>
      <c r="J92" s="93"/>
      <c r="K92" s="93"/>
    </row>
    <row r="93" spans="2:11" ht="12.75" x14ac:dyDescent="0.2">
      <c r="B93" s="92"/>
      <c r="C93" s="92"/>
      <c r="D93" s="93"/>
      <c r="E93" s="93"/>
      <c r="F93" s="94"/>
      <c r="G93" s="95"/>
      <c r="H93" s="92"/>
      <c r="I93" s="93"/>
      <c r="J93" s="93"/>
      <c r="K93" s="93"/>
    </row>
    <row r="94" spans="2:11" ht="12.75" x14ac:dyDescent="0.2">
      <c r="B94" s="92"/>
      <c r="C94" s="92"/>
      <c r="D94" s="93"/>
      <c r="E94" s="93"/>
      <c r="F94" s="94"/>
      <c r="G94" s="95"/>
      <c r="H94" s="92"/>
      <c r="I94" s="93"/>
      <c r="J94" s="93"/>
      <c r="K94" s="93"/>
    </row>
    <row r="95" spans="2:11" ht="12.75" x14ac:dyDescent="0.2">
      <c r="B95" s="92"/>
      <c r="C95" s="92"/>
      <c r="D95" s="93"/>
      <c r="E95" s="93"/>
      <c r="F95" s="94"/>
      <c r="G95" s="95"/>
      <c r="H95" s="92"/>
      <c r="I95" s="93"/>
      <c r="J95" s="93"/>
      <c r="K95" s="93"/>
    </row>
    <row r="96" spans="2:11" ht="12.75" x14ac:dyDescent="0.2">
      <c r="B96" s="92"/>
      <c r="C96" s="92"/>
      <c r="D96" s="93"/>
      <c r="E96" s="93"/>
      <c r="F96" s="94"/>
      <c r="G96" s="95"/>
      <c r="H96" s="92"/>
      <c r="I96" s="93"/>
      <c r="J96" s="93"/>
      <c r="K96" s="93"/>
    </row>
    <row r="97" spans="2:11" ht="12.75" x14ac:dyDescent="0.2">
      <c r="B97" s="92"/>
      <c r="C97" s="92"/>
      <c r="D97" s="93"/>
      <c r="E97" s="93"/>
      <c r="F97" s="94"/>
      <c r="G97" s="95"/>
      <c r="H97" s="92"/>
      <c r="I97" s="93"/>
      <c r="J97" s="93"/>
      <c r="K97" s="93"/>
    </row>
    <row r="98" spans="2:11" ht="12.75" x14ac:dyDescent="0.2">
      <c r="B98" s="92"/>
      <c r="C98" s="92"/>
      <c r="D98" s="93"/>
      <c r="E98" s="93"/>
      <c r="F98" s="94"/>
      <c r="G98" s="95"/>
      <c r="H98" s="92"/>
      <c r="I98" s="93"/>
      <c r="J98" s="93"/>
      <c r="K98" s="93"/>
    </row>
    <row r="99" spans="2:11" ht="12.75" x14ac:dyDescent="0.2">
      <c r="B99" s="92"/>
      <c r="C99" s="92"/>
      <c r="D99" s="93"/>
      <c r="E99" s="93"/>
      <c r="F99" s="94"/>
      <c r="G99" s="95"/>
      <c r="H99" s="92"/>
      <c r="I99" s="93"/>
      <c r="J99" s="93"/>
      <c r="K99" s="93"/>
    </row>
    <row r="100" spans="2:11" ht="12.75" x14ac:dyDescent="0.2">
      <c r="B100" s="92"/>
      <c r="C100" s="92"/>
      <c r="D100" s="93"/>
      <c r="E100" s="93"/>
      <c r="F100" s="94"/>
      <c r="G100" s="95"/>
      <c r="H100" s="92"/>
      <c r="I100" s="93"/>
      <c r="J100" s="93"/>
      <c r="K100" s="93"/>
    </row>
    <row r="101" spans="2:11" ht="12.75" x14ac:dyDescent="0.2">
      <c r="B101" s="92"/>
      <c r="C101" s="92"/>
      <c r="D101" s="93"/>
      <c r="E101" s="93"/>
      <c r="F101" s="94"/>
      <c r="G101" s="95"/>
      <c r="H101" s="92"/>
      <c r="I101" s="93"/>
      <c r="J101" s="93"/>
      <c r="K101" s="93"/>
    </row>
    <row r="102" spans="2:11" ht="12.75" x14ac:dyDescent="0.2">
      <c r="B102" s="92"/>
      <c r="C102" s="92"/>
      <c r="D102" s="93"/>
      <c r="E102" s="93"/>
      <c r="F102" s="94"/>
      <c r="G102" s="95"/>
      <c r="H102" s="92"/>
      <c r="I102" s="93"/>
      <c r="J102" s="93"/>
      <c r="K102" s="93"/>
    </row>
    <row r="103" spans="2:11" ht="12.75" x14ac:dyDescent="0.2">
      <c r="B103" s="92"/>
      <c r="C103" s="92"/>
      <c r="D103" s="93"/>
      <c r="E103" s="93"/>
      <c r="F103" s="94"/>
      <c r="G103" s="95"/>
      <c r="H103" s="92"/>
      <c r="I103" s="93"/>
      <c r="J103" s="93"/>
      <c r="K103" s="93"/>
    </row>
    <row r="104" spans="2:11" ht="12.75" x14ac:dyDescent="0.2">
      <c r="B104" s="92"/>
      <c r="C104" s="92"/>
      <c r="D104" s="93"/>
      <c r="E104" s="93"/>
      <c r="F104" s="94"/>
      <c r="G104" s="95"/>
      <c r="H104" s="92"/>
      <c r="I104" s="93"/>
      <c r="J104" s="93"/>
      <c r="K104" s="93"/>
    </row>
    <row r="105" spans="2:11" ht="12.75" x14ac:dyDescent="0.2">
      <c r="B105" s="92"/>
      <c r="C105" s="92"/>
      <c r="D105" s="93"/>
      <c r="E105" s="93"/>
      <c r="F105" s="94"/>
      <c r="G105" s="95"/>
      <c r="H105" s="92"/>
      <c r="I105" s="93"/>
      <c r="J105" s="93"/>
      <c r="K105" s="93"/>
    </row>
    <row r="106" spans="2:11" ht="12.75" x14ac:dyDescent="0.2">
      <c r="B106" s="92"/>
      <c r="C106" s="92"/>
      <c r="D106" s="93"/>
      <c r="E106" s="93"/>
      <c r="F106" s="94"/>
      <c r="G106" s="95"/>
      <c r="H106" s="92"/>
      <c r="I106" s="93"/>
      <c r="J106" s="93"/>
      <c r="K106" s="93"/>
    </row>
    <row r="107" spans="2:11" ht="12.75" x14ac:dyDescent="0.2">
      <c r="B107" s="92"/>
      <c r="C107" s="92"/>
      <c r="D107" s="93"/>
      <c r="E107" s="93"/>
      <c r="F107" s="94"/>
      <c r="G107" s="95"/>
      <c r="H107" s="92"/>
      <c r="I107" s="93"/>
      <c r="J107" s="93"/>
      <c r="K107" s="93"/>
    </row>
    <row r="108" spans="2:11" ht="12.75" x14ac:dyDescent="0.2">
      <c r="B108" s="92"/>
      <c r="C108" s="92"/>
      <c r="D108" s="93"/>
      <c r="E108" s="93"/>
      <c r="F108" s="94"/>
      <c r="G108" s="95"/>
      <c r="H108" s="92"/>
      <c r="I108" s="93"/>
      <c r="J108" s="93"/>
      <c r="K108" s="93"/>
    </row>
    <row r="109" spans="2:11" ht="12.75" x14ac:dyDescent="0.2">
      <c r="B109" s="92"/>
      <c r="C109" s="92"/>
      <c r="D109" s="93"/>
      <c r="E109" s="93"/>
      <c r="F109" s="94"/>
      <c r="G109" s="95"/>
      <c r="H109" s="92"/>
      <c r="I109" s="93"/>
      <c r="J109" s="93"/>
      <c r="K109" s="93"/>
    </row>
    <row r="110" spans="2:11" ht="12.75" x14ac:dyDescent="0.2">
      <c r="B110" s="92"/>
      <c r="C110" s="92"/>
      <c r="D110" s="93"/>
      <c r="E110" s="93"/>
      <c r="F110" s="94"/>
      <c r="G110" s="95"/>
      <c r="H110" s="92"/>
      <c r="I110" s="93"/>
      <c r="J110" s="93"/>
      <c r="K110" s="93"/>
    </row>
    <row r="111" spans="2:11" ht="12.75" x14ac:dyDescent="0.2">
      <c r="B111" s="92"/>
      <c r="C111" s="92"/>
      <c r="D111" s="93"/>
      <c r="E111" s="93"/>
      <c r="F111" s="94"/>
      <c r="G111" s="95"/>
      <c r="H111" s="92"/>
      <c r="I111" s="93"/>
      <c r="J111" s="93"/>
      <c r="K111" s="93"/>
    </row>
    <row r="112" spans="2:11" ht="12.75" x14ac:dyDescent="0.2">
      <c r="B112" s="92"/>
      <c r="C112" s="92"/>
      <c r="D112" s="93"/>
      <c r="E112" s="93"/>
      <c r="F112" s="94"/>
      <c r="G112" s="95"/>
      <c r="H112" s="92"/>
      <c r="I112" s="93"/>
      <c r="J112" s="93"/>
      <c r="K112" s="93"/>
    </row>
    <row r="113" spans="2:11" ht="12.75" x14ac:dyDescent="0.2">
      <c r="B113" s="92"/>
      <c r="C113" s="92"/>
      <c r="D113" s="93"/>
      <c r="E113" s="93"/>
      <c r="F113" s="94"/>
      <c r="G113" s="95"/>
      <c r="H113" s="92"/>
      <c r="I113" s="93"/>
      <c r="J113" s="93"/>
      <c r="K113" s="93"/>
    </row>
    <row r="114" spans="2:11" ht="12.75" x14ac:dyDescent="0.2">
      <c r="B114" s="92"/>
      <c r="C114" s="92"/>
      <c r="D114" s="93"/>
      <c r="E114" s="93"/>
      <c r="F114" s="94"/>
      <c r="G114" s="95"/>
      <c r="H114" s="92"/>
      <c r="I114" s="93"/>
      <c r="J114" s="93"/>
      <c r="K114" s="93"/>
    </row>
    <row r="115" spans="2:11" ht="12.75" x14ac:dyDescent="0.2">
      <c r="B115" s="92"/>
      <c r="C115" s="92"/>
      <c r="D115" s="93"/>
      <c r="E115" s="93"/>
      <c r="F115" s="94"/>
      <c r="G115" s="95"/>
      <c r="H115" s="92"/>
      <c r="I115" s="93"/>
      <c r="J115" s="93"/>
      <c r="K115" s="93"/>
    </row>
    <row r="116" spans="2:11" ht="12.75" x14ac:dyDescent="0.2">
      <c r="B116" s="92"/>
      <c r="C116" s="92"/>
      <c r="D116" s="93"/>
      <c r="E116" s="93"/>
      <c r="F116" s="94"/>
      <c r="G116" s="95"/>
      <c r="H116" s="92"/>
      <c r="I116" s="93"/>
      <c r="J116" s="93"/>
      <c r="K116" s="93"/>
    </row>
    <row r="117" spans="2:11" ht="12.75" x14ac:dyDescent="0.2">
      <c r="B117" s="92"/>
      <c r="C117" s="92"/>
      <c r="D117" s="93"/>
      <c r="E117" s="93"/>
      <c r="F117" s="94"/>
      <c r="G117" s="95"/>
      <c r="H117" s="92"/>
      <c r="I117" s="93"/>
      <c r="J117" s="93"/>
      <c r="K117" s="93"/>
    </row>
    <row r="118" spans="2:11" ht="12.75" x14ac:dyDescent="0.2">
      <c r="B118" s="92"/>
      <c r="C118" s="92"/>
      <c r="D118" s="93"/>
      <c r="E118" s="93"/>
      <c r="F118" s="94"/>
      <c r="G118" s="95"/>
      <c r="H118" s="92"/>
      <c r="I118" s="93"/>
      <c r="J118" s="93"/>
      <c r="K118" s="93"/>
    </row>
    <row r="119" spans="2:11" ht="12.75" x14ac:dyDescent="0.2">
      <c r="B119" s="92"/>
      <c r="C119" s="92"/>
      <c r="D119" s="93"/>
      <c r="E119" s="93"/>
      <c r="F119" s="94"/>
      <c r="G119" s="95"/>
      <c r="H119" s="92"/>
      <c r="I119" s="93"/>
      <c r="J119" s="93"/>
      <c r="K119" s="93"/>
    </row>
    <row r="120" spans="2:11" ht="12.75" x14ac:dyDescent="0.2">
      <c r="B120" s="92"/>
      <c r="C120" s="92"/>
      <c r="D120" s="93"/>
      <c r="E120" s="93"/>
      <c r="F120" s="94"/>
      <c r="G120" s="95"/>
      <c r="H120" s="92"/>
      <c r="I120" s="93"/>
      <c r="J120" s="93"/>
      <c r="K120" s="93"/>
    </row>
    <row r="121" spans="2:11" ht="12.75" x14ac:dyDescent="0.2">
      <c r="B121" s="92"/>
      <c r="C121" s="92"/>
      <c r="D121" s="93"/>
      <c r="E121" s="93"/>
      <c r="F121" s="94"/>
      <c r="G121" s="95"/>
      <c r="H121" s="92"/>
      <c r="I121" s="93"/>
      <c r="J121" s="93"/>
      <c r="K121" s="93"/>
    </row>
    <row r="122" spans="2:11" ht="12.75" x14ac:dyDescent="0.2">
      <c r="B122" s="92"/>
      <c r="C122" s="92"/>
      <c r="D122" s="93"/>
      <c r="E122" s="93"/>
      <c r="F122" s="94"/>
      <c r="G122" s="95"/>
      <c r="H122" s="92"/>
      <c r="I122" s="93"/>
      <c r="J122" s="93"/>
      <c r="K122" s="93"/>
    </row>
    <row r="123" spans="2:11" ht="12.75" x14ac:dyDescent="0.2">
      <c r="B123" s="92"/>
      <c r="C123" s="92"/>
      <c r="D123" s="93"/>
      <c r="E123" s="93"/>
      <c r="F123" s="94"/>
      <c r="G123" s="95"/>
      <c r="H123" s="92"/>
      <c r="I123" s="93"/>
      <c r="J123" s="93"/>
      <c r="K123" s="93"/>
    </row>
    <row r="124" spans="2:11" ht="12.75" x14ac:dyDescent="0.2">
      <c r="B124" s="92"/>
      <c r="C124" s="92"/>
      <c r="D124" s="93"/>
      <c r="E124" s="93"/>
      <c r="F124" s="94"/>
      <c r="G124" s="95"/>
      <c r="H124" s="92"/>
      <c r="I124" s="93"/>
      <c r="J124" s="93"/>
      <c r="K124" s="93"/>
    </row>
    <row r="125" spans="2:11" ht="12.75" x14ac:dyDescent="0.2">
      <c r="B125" s="92"/>
      <c r="C125" s="92"/>
      <c r="D125" s="93"/>
      <c r="E125" s="93"/>
      <c r="F125" s="94"/>
      <c r="G125" s="95"/>
      <c r="H125" s="92"/>
      <c r="I125" s="93"/>
      <c r="J125" s="93"/>
      <c r="K125" s="93"/>
    </row>
    <row r="126" spans="2:11" ht="12.75" x14ac:dyDescent="0.2">
      <c r="B126" s="92"/>
      <c r="C126" s="92"/>
      <c r="D126" s="93"/>
      <c r="E126" s="93"/>
      <c r="F126" s="94"/>
      <c r="G126" s="95"/>
      <c r="H126" s="92"/>
      <c r="I126" s="93"/>
      <c r="J126" s="93"/>
      <c r="K126" s="93"/>
    </row>
    <row r="127" spans="2:11" ht="12.75" x14ac:dyDescent="0.2">
      <c r="B127" s="92"/>
      <c r="C127" s="92"/>
      <c r="D127" s="93"/>
      <c r="E127" s="93"/>
      <c r="F127" s="94"/>
      <c r="G127" s="95"/>
      <c r="H127" s="92"/>
      <c r="I127" s="93"/>
      <c r="J127" s="93"/>
      <c r="K127" s="93"/>
    </row>
    <row r="128" spans="2:11" ht="12.75" x14ac:dyDescent="0.2">
      <c r="B128" s="92"/>
      <c r="C128" s="92"/>
      <c r="D128" s="93"/>
      <c r="E128" s="93"/>
      <c r="F128" s="94"/>
      <c r="G128" s="95"/>
      <c r="H128" s="92"/>
      <c r="I128" s="93"/>
      <c r="J128" s="93"/>
      <c r="K128" s="93"/>
    </row>
    <row r="129" spans="2:11" ht="12.75" x14ac:dyDescent="0.2">
      <c r="B129" s="92"/>
      <c r="C129" s="92"/>
      <c r="D129" s="93"/>
      <c r="E129" s="93"/>
      <c r="F129" s="94"/>
      <c r="G129" s="95"/>
      <c r="H129" s="92"/>
      <c r="I129" s="93"/>
      <c r="J129" s="93"/>
      <c r="K129" s="93"/>
    </row>
    <row r="130" spans="2:11" ht="12.75" x14ac:dyDescent="0.2">
      <c r="B130" s="92"/>
      <c r="C130" s="92"/>
      <c r="D130" s="93"/>
      <c r="E130" s="93"/>
      <c r="F130" s="94"/>
      <c r="G130" s="95"/>
      <c r="H130" s="92"/>
      <c r="I130" s="93"/>
      <c r="J130" s="93"/>
      <c r="K130" s="93"/>
    </row>
    <row r="131" spans="2:11" ht="12.75" x14ac:dyDescent="0.2">
      <c r="B131" s="92"/>
      <c r="C131" s="92"/>
      <c r="D131" s="93"/>
      <c r="E131" s="93"/>
      <c r="F131" s="94"/>
      <c r="G131" s="95"/>
      <c r="H131" s="92"/>
      <c r="I131" s="93"/>
      <c r="J131" s="93"/>
      <c r="K131" s="93"/>
    </row>
    <row r="132" spans="2:11" ht="12.75" x14ac:dyDescent="0.2">
      <c r="B132" s="92"/>
      <c r="C132" s="92"/>
      <c r="D132" s="93"/>
      <c r="E132" s="93"/>
      <c r="F132" s="94"/>
      <c r="G132" s="95"/>
      <c r="H132" s="92"/>
      <c r="I132" s="93"/>
      <c r="J132" s="93"/>
      <c r="K132" s="93"/>
    </row>
    <row r="133" spans="2:11" ht="12.75" x14ac:dyDescent="0.2">
      <c r="B133" s="92"/>
      <c r="C133" s="92"/>
      <c r="D133" s="93"/>
      <c r="E133" s="93"/>
      <c r="F133" s="94"/>
      <c r="G133" s="95"/>
      <c r="H133" s="92"/>
      <c r="I133" s="93"/>
      <c r="J133" s="93"/>
      <c r="K133" s="93"/>
    </row>
    <row r="134" spans="2:11" ht="12.75" x14ac:dyDescent="0.2">
      <c r="B134" s="92"/>
      <c r="C134" s="92"/>
      <c r="D134" s="93"/>
      <c r="E134" s="93"/>
      <c r="F134" s="94"/>
      <c r="G134" s="95"/>
      <c r="H134" s="92"/>
      <c r="I134" s="93"/>
      <c r="J134" s="93"/>
      <c r="K134" s="93"/>
    </row>
    <row r="135" spans="2:11" ht="12.75" x14ac:dyDescent="0.2">
      <c r="B135" s="92"/>
      <c r="C135" s="92"/>
      <c r="D135" s="93"/>
      <c r="E135" s="93"/>
      <c r="F135" s="94"/>
      <c r="G135" s="95"/>
      <c r="H135" s="92"/>
      <c r="I135" s="93"/>
      <c r="J135" s="93"/>
      <c r="K135" s="93"/>
    </row>
    <row r="136" spans="2:11" ht="12.75" x14ac:dyDescent="0.2">
      <c r="B136" s="92"/>
      <c r="C136" s="92"/>
      <c r="D136" s="93"/>
      <c r="E136" s="93"/>
      <c r="F136" s="94"/>
      <c r="G136" s="95"/>
      <c r="H136" s="92"/>
      <c r="I136" s="93"/>
      <c r="J136" s="93"/>
      <c r="K136" s="93"/>
    </row>
    <row r="137" spans="2:11" ht="12.75" x14ac:dyDescent="0.2">
      <c r="B137" s="92"/>
      <c r="C137" s="92"/>
      <c r="D137" s="93"/>
      <c r="E137" s="93"/>
      <c r="F137" s="94"/>
      <c r="G137" s="95"/>
      <c r="H137" s="92"/>
      <c r="I137" s="93"/>
      <c r="J137" s="93"/>
      <c r="K137" s="93"/>
    </row>
    <row r="138" spans="2:11" ht="12.75" x14ac:dyDescent="0.2">
      <c r="B138" s="92"/>
      <c r="C138" s="92"/>
      <c r="D138" s="93"/>
      <c r="E138" s="93"/>
      <c r="F138" s="94"/>
      <c r="G138" s="95"/>
      <c r="H138" s="92"/>
      <c r="I138" s="93"/>
      <c r="J138" s="93"/>
      <c r="K138" s="93"/>
    </row>
    <row r="139" spans="2:11" ht="12.75" x14ac:dyDescent="0.2">
      <c r="B139" s="92"/>
      <c r="C139" s="92"/>
      <c r="D139" s="93"/>
      <c r="E139" s="93"/>
      <c r="F139" s="94"/>
      <c r="G139" s="95"/>
      <c r="H139" s="92"/>
      <c r="I139" s="93"/>
      <c r="J139" s="93"/>
      <c r="K139" s="93"/>
    </row>
    <row r="140" spans="2:11" ht="12.75" x14ac:dyDescent="0.2">
      <c r="B140" s="92"/>
      <c r="C140" s="92"/>
      <c r="D140" s="93"/>
      <c r="E140" s="93"/>
      <c r="F140" s="94"/>
      <c r="G140" s="95"/>
      <c r="H140" s="92"/>
      <c r="I140" s="93"/>
      <c r="J140" s="93"/>
      <c r="K140" s="93"/>
    </row>
    <row r="141" spans="2:11" ht="12.75" x14ac:dyDescent="0.2">
      <c r="B141" s="92"/>
      <c r="C141" s="92"/>
      <c r="D141" s="93"/>
      <c r="E141" s="93"/>
      <c r="F141" s="94"/>
      <c r="G141" s="95"/>
      <c r="H141" s="92"/>
      <c r="I141" s="93"/>
      <c r="J141" s="93"/>
      <c r="K141" s="93"/>
    </row>
    <row r="142" spans="2:11" ht="12.75" x14ac:dyDescent="0.2">
      <c r="B142" s="92"/>
      <c r="C142" s="92"/>
      <c r="D142" s="93"/>
      <c r="E142" s="93"/>
      <c r="F142" s="94"/>
      <c r="G142" s="95"/>
      <c r="H142" s="92"/>
      <c r="I142" s="93"/>
      <c r="J142" s="93"/>
      <c r="K142" s="93"/>
    </row>
    <row r="143" spans="2:11" ht="12.75" x14ac:dyDescent="0.2">
      <c r="B143" s="92"/>
      <c r="C143" s="92"/>
      <c r="D143" s="93"/>
      <c r="E143" s="93"/>
      <c r="F143" s="94"/>
      <c r="G143" s="95"/>
      <c r="H143" s="92"/>
      <c r="I143" s="93"/>
      <c r="J143" s="93"/>
      <c r="K143" s="93"/>
    </row>
    <row r="144" spans="2:11" ht="12.75" x14ac:dyDescent="0.2">
      <c r="B144" s="92"/>
      <c r="C144" s="92"/>
      <c r="D144" s="93"/>
      <c r="E144" s="93"/>
      <c r="F144" s="94"/>
      <c r="G144" s="95"/>
      <c r="H144" s="92"/>
      <c r="I144" s="93"/>
      <c r="J144" s="93"/>
      <c r="K144" s="93"/>
    </row>
    <row r="145" spans="2:11" ht="12.75" x14ac:dyDescent="0.2">
      <c r="B145" s="92"/>
      <c r="C145" s="92"/>
      <c r="D145" s="93"/>
      <c r="E145" s="93"/>
      <c r="F145" s="94"/>
      <c r="G145" s="95"/>
      <c r="H145" s="92"/>
      <c r="I145" s="93"/>
      <c r="J145" s="93"/>
      <c r="K145" s="93"/>
    </row>
    <row r="146" spans="2:11" ht="12.75" x14ac:dyDescent="0.2">
      <c r="B146" s="92"/>
      <c r="C146" s="92"/>
      <c r="D146" s="93"/>
      <c r="E146" s="93"/>
      <c r="F146" s="94"/>
      <c r="G146" s="95"/>
      <c r="H146" s="92"/>
      <c r="I146" s="93"/>
      <c r="J146" s="93"/>
      <c r="K146" s="93"/>
    </row>
    <row r="147" spans="2:11" ht="12.75" x14ac:dyDescent="0.2">
      <c r="B147" s="92"/>
      <c r="C147" s="92"/>
      <c r="D147" s="93"/>
      <c r="E147" s="93"/>
      <c r="F147" s="94"/>
      <c r="G147" s="95"/>
      <c r="H147" s="92"/>
      <c r="I147" s="93"/>
      <c r="J147" s="93"/>
      <c r="K147" s="93"/>
    </row>
    <row r="148" spans="2:11" ht="12.75" x14ac:dyDescent="0.2">
      <c r="B148" s="92"/>
      <c r="C148" s="92"/>
      <c r="D148" s="93"/>
      <c r="E148" s="93"/>
      <c r="F148" s="94"/>
      <c r="G148" s="95"/>
      <c r="H148" s="92"/>
      <c r="I148" s="93"/>
      <c r="J148" s="93"/>
      <c r="K148" s="93"/>
    </row>
    <row r="149" spans="2:11" ht="12.75" x14ac:dyDescent="0.2">
      <c r="B149" s="92"/>
      <c r="C149" s="92"/>
      <c r="D149" s="93"/>
      <c r="E149" s="93"/>
      <c r="F149" s="94"/>
      <c r="G149" s="95"/>
      <c r="H149" s="92"/>
      <c r="I149" s="93"/>
      <c r="J149" s="93"/>
      <c r="K149" s="93"/>
    </row>
    <row r="150" spans="2:11" ht="12.75" x14ac:dyDescent="0.2">
      <c r="B150" s="92"/>
      <c r="C150" s="92"/>
      <c r="D150" s="93"/>
      <c r="E150" s="93"/>
      <c r="F150" s="94"/>
      <c r="G150" s="95"/>
      <c r="H150" s="92"/>
      <c r="I150" s="93"/>
      <c r="J150" s="93"/>
      <c r="K150" s="93"/>
    </row>
    <row r="151" spans="2:11" ht="12.75" x14ac:dyDescent="0.2">
      <c r="B151" s="92"/>
      <c r="C151" s="92"/>
      <c r="D151" s="93"/>
      <c r="E151" s="93"/>
      <c r="F151" s="94"/>
      <c r="G151" s="95"/>
      <c r="H151" s="92"/>
      <c r="I151" s="93"/>
      <c r="J151" s="93"/>
      <c r="K151" s="93"/>
    </row>
    <row r="152" spans="2:11" ht="12.75" x14ac:dyDescent="0.2">
      <c r="B152" s="92"/>
      <c r="C152" s="92"/>
      <c r="D152" s="93"/>
      <c r="E152" s="93"/>
      <c r="F152" s="94"/>
      <c r="G152" s="95"/>
      <c r="H152" s="92"/>
      <c r="I152" s="93"/>
      <c r="J152" s="93"/>
      <c r="K152" s="93"/>
    </row>
    <row r="153" spans="2:11" ht="12.75" x14ac:dyDescent="0.2">
      <c r="B153" s="92"/>
      <c r="C153" s="92"/>
      <c r="D153" s="93"/>
      <c r="E153" s="93"/>
      <c r="F153" s="94"/>
      <c r="G153" s="95"/>
      <c r="H153" s="92"/>
      <c r="I153" s="93"/>
      <c r="J153" s="93"/>
      <c r="K153" s="93"/>
    </row>
    <row r="154" spans="2:11" ht="12.75" x14ac:dyDescent="0.2">
      <c r="B154" s="92"/>
      <c r="C154" s="92"/>
      <c r="D154" s="93"/>
      <c r="E154" s="93"/>
      <c r="F154" s="94"/>
      <c r="G154" s="95"/>
      <c r="H154" s="92"/>
      <c r="I154" s="93"/>
      <c r="J154" s="93"/>
      <c r="K154" s="93"/>
    </row>
    <row r="155" spans="2:11" ht="12.75" x14ac:dyDescent="0.2">
      <c r="B155" s="92"/>
      <c r="C155" s="92"/>
      <c r="D155" s="93"/>
      <c r="E155" s="93"/>
      <c r="F155" s="94"/>
      <c r="G155" s="95"/>
      <c r="H155" s="92"/>
      <c r="I155" s="93"/>
      <c r="J155" s="93"/>
      <c r="K155" s="93"/>
    </row>
    <row r="156" spans="2:11" ht="12.75" x14ac:dyDescent="0.2">
      <c r="B156" s="92"/>
      <c r="C156" s="92"/>
      <c r="D156" s="93"/>
      <c r="E156" s="93"/>
      <c r="F156" s="94"/>
      <c r="G156" s="95"/>
      <c r="H156" s="92"/>
      <c r="I156" s="93"/>
      <c r="J156" s="93"/>
      <c r="K156" s="93"/>
    </row>
    <row r="157" spans="2:11" ht="12.75" x14ac:dyDescent="0.2">
      <c r="B157" s="92"/>
      <c r="C157" s="92"/>
      <c r="D157" s="93"/>
      <c r="E157" s="93"/>
      <c r="F157" s="94"/>
      <c r="G157" s="95"/>
      <c r="H157" s="92"/>
      <c r="I157" s="93"/>
      <c r="J157" s="93"/>
      <c r="K157" s="93"/>
    </row>
    <row r="158" spans="2:11" ht="12.75" x14ac:dyDescent="0.2">
      <c r="B158" s="92"/>
      <c r="C158" s="92"/>
      <c r="D158" s="93"/>
      <c r="E158" s="93"/>
      <c r="F158" s="94"/>
      <c r="G158" s="95"/>
      <c r="H158" s="92"/>
      <c r="I158" s="93"/>
      <c r="J158" s="93"/>
      <c r="K158" s="93"/>
    </row>
    <row r="159" spans="2:11" ht="12.75" x14ac:dyDescent="0.2">
      <c r="B159" s="92"/>
      <c r="C159" s="92"/>
      <c r="D159" s="93"/>
      <c r="E159" s="93"/>
      <c r="F159" s="94"/>
      <c r="G159" s="95"/>
      <c r="H159" s="92"/>
      <c r="I159" s="93"/>
      <c r="J159" s="93"/>
      <c r="K159" s="93"/>
    </row>
    <row r="160" spans="2:11" ht="12.75" x14ac:dyDescent="0.2">
      <c r="B160" s="92"/>
      <c r="C160" s="92"/>
      <c r="D160" s="93"/>
      <c r="E160" s="93"/>
      <c r="F160" s="94"/>
      <c r="G160" s="95"/>
      <c r="H160" s="92"/>
      <c r="I160" s="93"/>
      <c r="J160" s="93"/>
      <c r="K160" s="93"/>
    </row>
    <row r="161" spans="2:11" ht="12.75" x14ac:dyDescent="0.2">
      <c r="B161" s="92"/>
      <c r="C161" s="92"/>
      <c r="D161" s="93"/>
      <c r="E161" s="93"/>
      <c r="F161" s="94"/>
      <c r="G161" s="95"/>
      <c r="H161" s="92"/>
      <c r="I161" s="93"/>
      <c r="J161" s="93"/>
      <c r="K161" s="93"/>
    </row>
    <row r="162" spans="2:11" ht="12.75" x14ac:dyDescent="0.2">
      <c r="B162" s="92"/>
      <c r="C162" s="92"/>
      <c r="D162" s="93"/>
      <c r="E162" s="93"/>
      <c r="F162" s="94"/>
      <c r="G162" s="95"/>
      <c r="H162" s="92"/>
      <c r="I162" s="93"/>
      <c r="J162" s="93"/>
      <c r="K162" s="93"/>
    </row>
    <row r="163" spans="2:11" ht="12.75" x14ac:dyDescent="0.2">
      <c r="B163" s="92"/>
      <c r="C163" s="92"/>
      <c r="D163" s="93"/>
      <c r="E163" s="93"/>
      <c r="F163" s="94"/>
      <c r="G163" s="95"/>
      <c r="H163" s="92"/>
      <c r="I163" s="93"/>
      <c r="J163" s="93"/>
      <c r="K163" s="93"/>
    </row>
    <row r="164" spans="2:11" ht="12.75" x14ac:dyDescent="0.2">
      <c r="B164" s="92"/>
      <c r="C164" s="92"/>
      <c r="D164" s="93"/>
      <c r="E164" s="93"/>
      <c r="F164" s="94"/>
      <c r="G164" s="95"/>
      <c r="H164" s="92"/>
      <c r="I164" s="93"/>
      <c r="J164" s="93"/>
      <c r="K164" s="93"/>
    </row>
    <row r="165" spans="2:11" ht="12.75" x14ac:dyDescent="0.2">
      <c r="B165" s="92"/>
      <c r="C165" s="92"/>
      <c r="D165" s="93"/>
      <c r="E165" s="93"/>
      <c r="F165" s="94"/>
      <c r="G165" s="95"/>
      <c r="H165" s="92"/>
      <c r="I165" s="93"/>
      <c r="J165" s="93"/>
      <c r="K165" s="93"/>
    </row>
    <row r="166" spans="2:11" ht="12.75" x14ac:dyDescent="0.2">
      <c r="B166" s="92"/>
      <c r="C166" s="92"/>
      <c r="D166" s="93"/>
      <c r="E166" s="93"/>
      <c r="F166" s="94"/>
      <c r="G166" s="95"/>
      <c r="H166" s="92"/>
      <c r="I166" s="93"/>
      <c r="J166" s="93"/>
      <c r="K166" s="93"/>
    </row>
    <row r="167" spans="2:11" ht="12.75" x14ac:dyDescent="0.2">
      <c r="B167" s="92"/>
      <c r="C167" s="92"/>
      <c r="D167" s="93"/>
      <c r="E167" s="93"/>
      <c r="F167" s="94"/>
      <c r="G167" s="95"/>
      <c r="H167" s="92"/>
      <c r="I167" s="93"/>
      <c r="J167" s="93"/>
      <c r="K167" s="93"/>
    </row>
    <row r="168" spans="2:11" ht="12.75" x14ac:dyDescent="0.2">
      <c r="B168" s="92"/>
      <c r="C168" s="92"/>
      <c r="D168" s="93"/>
      <c r="E168" s="93"/>
      <c r="F168" s="94"/>
      <c r="G168" s="95"/>
      <c r="H168" s="92"/>
      <c r="I168" s="93"/>
      <c r="J168" s="93"/>
      <c r="K168" s="93"/>
    </row>
    <row r="169" spans="2:11" ht="12.75" x14ac:dyDescent="0.2">
      <c r="B169" s="92"/>
      <c r="C169" s="92"/>
      <c r="D169" s="93"/>
      <c r="E169" s="93"/>
      <c r="F169" s="94"/>
      <c r="G169" s="95"/>
      <c r="H169" s="92"/>
      <c r="I169" s="93"/>
      <c r="J169" s="93"/>
      <c r="K169" s="93"/>
    </row>
    <row r="170" spans="2:11" ht="12.75" x14ac:dyDescent="0.2">
      <c r="B170" s="92"/>
      <c r="C170" s="92"/>
      <c r="D170" s="93"/>
      <c r="E170" s="93"/>
      <c r="F170" s="94"/>
      <c r="G170" s="95"/>
      <c r="H170" s="92"/>
      <c r="I170" s="93"/>
      <c r="J170" s="93"/>
      <c r="K170" s="93"/>
    </row>
    <row r="171" spans="2:11" ht="12.75" x14ac:dyDescent="0.2">
      <c r="B171" s="92"/>
      <c r="C171" s="92"/>
      <c r="D171" s="93"/>
      <c r="E171" s="93"/>
      <c r="F171" s="94"/>
      <c r="G171" s="95"/>
      <c r="H171" s="92"/>
      <c r="I171" s="93"/>
      <c r="J171" s="93"/>
      <c r="K171" s="93"/>
    </row>
    <row r="172" spans="2:11" ht="12.75" x14ac:dyDescent="0.2">
      <c r="B172" s="92"/>
      <c r="C172" s="92"/>
      <c r="D172" s="93"/>
      <c r="E172" s="93"/>
      <c r="F172" s="94"/>
      <c r="G172" s="95"/>
      <c r="H172" s="92"/>
      <c r="I172" s="93"/>
      <c r="J172" s="93"/>
      <c r="K172" s="93"/>
    </row>
    <row r="173" spans="2:11" ht="12.75" x14ac:dyDescent="0.2">
      <c r="B173" s="92"/>
      <c r="C173" s="92"/>
      <c r="D173" s="93"/>
      <c r="E173" s="93"/>
      <c r="F173" s="94"/>
      <c r="G173" s="95"/>
      <c r="H173" s="92"/>
      <c r="I173" s="93"/>
      <c r="J173" s="93"/>
      <c r="K173" s="93"/>
    </row>
    <row r="174" spans="2:11" ht="12.75" x14ac:dyDescent="0.2">
      <c r="B174" s="92"/>
      <c r="C174" s="92"/>
      <c r="D174" s="93"/>
      <c r="E174" s="93"/>
      <c r="F174" s="94"/>
      <c r="G174" s="95"/>
      <c r="H174" s="92"/>
      <c r="I174" s="93"/>
      <c r="J174" s="93"/>
      <c r="K174" s="93"/>
    </row>
    <row r="175" spans="2:11" ht="12.75" x14ac:dyDescent="0.2">
      <c r="B175" s="92"/>
      <c r="C175" s="92"/>
      <c r="D175" s="93"/>
      <c r="E175" s="93"/>
      <c r="F175" s="94"/>
      <c r="G175" s="95"/>
      <c r="H175" s="92"/>
      <c r="I175" s="93"/>
      <c r="J175" s="93"/>
      <c r="K175" s="93"/>
    </row>
    <row r="176" spans="2:11" ht="12.75" x14ac:dyDescent="0.2">
      <c r="B176" s="92"/>
      <c r="C176" s="92"/>
      <c r="D176" s="93"/>
      <c r="E176" s="93"/>
      <c r="F176" s="94"/>
      <c r="G176" s="95"/>
      <c r="H176" s="92"/>
      <c r="I176" s="93"/>
      <c r="J176" s="93"/>
      <c r="K176" s="93"/>
    </row>
    <row r="177" spans="2:11" ht="12.75" x14ac:dyDescent="0.2">
      <c r="B177" s="92"/>
      <c r="C177" s="92"/>
      <c r="D177" s="93"/>
      <c r="E177" s="93"/>
      <c r="F177" s="94"/>
      <c r="G177" s="95"/>
      <c r="H177" s="92"/>
      <c r="I177" s="93"/>
      <c r="J177" s="93"/>
      <c r="K177" s="93"/>
    </row>
    <row r="178" spans="2:11" ht="12.75" x14ac:dyDescent="0.2">
      <c r="B178" s="92"/>
      <c r="C178" s="92"/>
      <c r="D178" s="93"/>
      <c r="E178" s="93"/>
      <c r="F178" s="94"/>
      <c r="G178" s="95"/>
      <c r="H178" s="92"/>
      <c r="I178" s="93"/>
      <c r="J178" s="93"/>
      <c r="K178" s="93"/>
    </row>
    <row r="179" spans="2:11" ht="12.75" x14ac:dyDescent="0.2">
      <c r="B179" s="92"/>
      <c r="C179" s="92"/>
      <c r="D179" s="93"/>
      <c r="E179" s="93"/>
      <c r="F179" s="94"/>
      <c r="G179" s="95"/>
      <c r="H179" s="92"/>
      <c r="I179" s="93"/>
      <c r="J179" s="93"/>
      <c r="K179" s="93"/>
    </row>
    <row r="180" spans="2:11" ht="12.75" x14ac:dyDescent="0.2">
      <c r="B180" s="92"/>
      <c r="C180" s="92"/>
      <c r="D180" s="93"/>
      <c r="E180" s="93"/>
      <c r="F180" s="94"/>
      <c r="G180" s="95"/>
      <c r="H180" s="92"/>
      <c r="I180" s="93"/>
      <c r="J180" s="93"/>
      <c r="K180" s="93"/>
    </row>
    <row r="181" spans="2:11" ht="12.75" x14ac:dyDescent="0.2">
      <c r="B181" s="92"/>
      <c r="C181" s="92"/>
      <c r="D181" s="93"/>
      <c r="E181" s="93"/>
      <c r="F181" s="94"/>
      <c r="G181" s="95"/>
      <c r="H181" s="92"/>
      <c r="I181" s="93"/>
      <c r="J181" s="93"/>
      <c r="K181" s="93"/>
    </row>
    <row r="182" spans="2:11" ht="12.75" x14ac:dyDescent="0.2">
      <c r="B182" s="92"/>
      <c r="C182" s="92"/>
      <c r="D182" s="93"/>
      <c r="E182" s="93"/>
      <c r="F182" s="94"/>
      <c r="G182" s="95"/>
      <c r="H182" s="92"/>
      <c r="I182" s="93"/>
      <c r="J182" s="93"/>
      <c r="K182" s="93"/>
    </row>
    <row r="183" spans="2:11" ht="12.75" x14ac:dyDescent="0.2">
      <c r="B183" s="92"/>
      <c r="C183" s="92"/>
      <c r="D183" s="93"/>
      <c r="E183" s="93"/>
      <c r="F183" s="94"/>
      <c r="G183" s="95"/>
      <c r="H183" s="92"/>
      <c r="I183" s="93"/>
      <c r="J183" s="93"/>
      <c r="K183" s="93"/>
    </row>
    <row r="184" spans="2:11" ht="12.75" x14ac:dyDescent="0.2">
      <c r="B184" s="92"/>
      <c r="C184" s="92"/>
      <c r="D184" s="93"/>
      <c r="E184" s="93"/>
      <c r="F184" s="94"/>
      <c r="G184" s="95"/>
      <c r="H184" s="92"/>
      <c r="I184" s="93"/>
      <c r="J184" s="93"/>
      <c r="K184" s="93"/>
    </row>
    <row r="185" spans="2:11" ht="12.75" x14ac:dyDescent="0.2">
      <c r="B185" s="92"/>
      <c r="C185" s="92"/>
      <c r="D185" s="93"/>
      <c r="E185" s="93"/>
      <c r="F185" s="94"/>
      <c r="G185" s="95"/>
      <c r="H185" s="92"/>
      <c r="I185" s="93"/>
      <c r="J185" s="93"/>
      <c r="K185" s="93"/>
    </row>
    <row r="186" spans="2:11" ht="12.75" x14ac:dyDescent="0.2">
      <c r="B186" s="92"/>
      <c r="C186" s="92"/>
      <c r="D186" s="93"/>
      <c r="E186" s="93"/>
      <c r="F186" s="94"/>
      <c r="G186" s="95"/>
      <c r="H186" s="92"/>
      <c r="I186" s="93"/>
      <c r="J186" s="93"/>
      <c r="K186" s="93"/>
    </row>
    <row r="187" spans="2:11" ht="12.75" x14ac:dyDescent="0.2">
      <c r="B187" s="92"/>
      <c r="C187" s="92"/>
      <c r="D187" s="93"/>
      <c r="E187" s="93"/>
      <c r="F187" s="94"/>
      <c r="G187" s="95"/>
      <c r="H187" s="92"/>
      <c r="I187" s="93"/>
      <c r="J187" s="93"/>
      <c r="K187" s="93"/>
    </row>
    <row r="188" spans="2:11" ht="12.75" x14ac:dyDescent="0.2">
      <c r="B188" s="92"/>
      <c r="C188" s="92"/>
      <c r="D188" s="93"/>
      <c r="E188" s="93"/>
      <c r="F188" s="94"/>
      <c r="G188" s="95"/>
      <c r="H188" s="92"/>
      <c r="I188" s="93"/>
      <c r="J188" s="93"/>
      <c r="K188" s="93"/>
    </row>
    <row r="189" spans="2:11" ht="12.75" x14ac:dyDescent="0.2">
      <c r="B189" s="92"/>
      <c r="C189" s="92"/>
      <c r="D189" s="93"/>
      <c r="E189" s="93"/>
      <c r="F189" s="94"/>
      <c r="G189" s="95"/>
      <c r="H189" s="92"/>
      <c r="I189" s="93"/>
      <c r="J189" s="93"/>
      <c r="K189" s="93"/>
    </row>
    <row r="190" spans="2:11" ht="12.75" x14ac:dyDescent="0.2">
      <c r="B190" s="92"/>
      <c r="C190" s="92"/>
      <c r="D190" s="93"/>
      <c r="E190" s="93"/>
      <c r="F190" s="94"/>
      <c r="G190" s="95"/>
      <c r="H190" s="92"/>
      <c r="I190" s="93"/>
      <c r="J190" s="93"/>
      <c r="K190" s="93"/>
    </row>
    <row r="191" spans="2:11" ht="12.75" x14ac:dyDescent="0.2">
      <c r="B191" s="92"/>
      <c r="C191" s="92"/>
      <c r="D191" s="93"/>
      <c r="E191" s="93"/>
      <c r="F191" s="94"/>
      <c r="G191" s="95"/>
      <c r="H191" s="92"/>
      <c r="I191" s="93"/>
      <c r="J191" s="93"/>
      <c r="K191" s="93"/>
    </row>
    <row r="192" spans="2:11" ht="12.75" x14ac:dyDescent="0.2">
      <c r="B192" s="92"/>
      <c r="C192" s="92"/>
      <c r="D192" s="93"/>
      <c r="E192" s="93"/>
      <c r="F192" s="94"/>
      <c r="G192" s="95"/>
      <c r="H192" s="92"/>
      <c r="I192" s="93"/>
      <c r="J192" s="93"/>
      <c r="K192" s="93"/>
    </row>
    <row r="193" spans="2:11" ht="12.75" x14ac:dyDescent="0.2">
      <c r="B193" s="92"/>
      <c r="C193" s="92"/>
      <c r="D193" s="93"/>
      <c r="E193" s="93"/>
      <c r="F193" s="94"/>
      <c r="G193" s="95"/>
      <c r="H193" s="92"/>
      <c r="I193" s="93"/>
      <c r="J193" s="93"/>
      <c r="K193" s="93"/>
    </row>
    <row r="194" spans="2:11" ht="12.75" x14ac:dyDescent="0.2">
      <c r="B194" s="92"/>
      <c r="C194" s="92"/>
      <c r="D194" s="93"/>
      <c r="E194" s="93"/>
      <c r="F194" s="94"/>
      <c r="G194" s="95"/>
      <c r="H194" s="92"/>
      <c r="I194" s="93"/>
      <c r="J194" s="93"/>
      <c r="K194" s="93"/>
    </row>
    <row r="195" spans="2:11" ht="12.75" x14ac:dyDescent="0.2">
      <c r="B195" s="92"/>
      <c r="C195" s="92"/>
      <c r="D195" s="93"/>
      <c r="E195" s="93"/>
      <c r="F195" s="94"/>
      <c r="G195" s="95"/>
      <c r="H195" s="92"/>
      <c r="I195" s="93"/>
      <c r="J195" s="93"/>
      <c r="K195" s="93"/>
    </row>
    <row r="196" spans="2:11" ht="12.75" x14ac:dyDescent="0.2">
      <c r="B196" s="92"/>
      <c r="C196" s="92"/>
      <c r="D196" s="93"/>
      <c r="E196" s="93"/>
      <c r="F196" s="94"/>
      <c r="G196" s="95"/>
      <c r="H196" s="92"/>
      <c r="I196" s="93"/>
      <c r="J196" s="93"/>
      <c r="K196" s="93"/>
    </row>
    <row r="197" spans="2:11" ht="12.75" x14ac:dyDescent="0.2">
      <c r="B197" s="92"/>
      <c r="C197" s="92"/>
      <c r="D197" s="93"/>
      <c r="E197" s="93"/>
      <c r="F197" s="94"/>
      <c r="G197" s="95"/>
      <c r="H197" s="92"/>
      <c r="I197" s="93"/>
      <c r="J197" s="93"/>
      <c r="K197" s="93"/>
    </row>
    <row r="198" spans="2:11" ht="12.75" x14ac:dyDescent="0.2">
      <c r="B198" s="92"/>
      <c r="C198" s="92"/>
      <c r="D198" s="93"/>
      <c r="E198" s="93"/>
      <c r="F198" s="94"/>
      <c r="G198" s="95"/>
      <c r="H198" s="92"/>
      <c r="I198" s="93"/>
      <c r="J198" s="93"/>
      <c r="K198" s="93"/>
    </row>
    <row r="199" spans="2:11" ht="12.75" x14ac:dyDescent="0.2">
      <c r="B199" s="92"/>
      <c r="C199" s="92"/>
      <c r="D199" s="93"/>
      <c r="E199" s="93"/>
      <c r="F199" s="94"/>
      <c r="G199" s="95"/>
      <c r="H199" s="92"/>
      <c r="I199" s="93"/>
      <c r="J199" s="93"/>
      <c r="K199" s="93"/>
    </row>
    <row r="200" spans="2:11" ht="12.75" x14ac:dyDescent="0.2">
      <c r="B200" s="92"/>
      <c r="C200" s="92"/>
      <c r="D200" s="93"/>
      <c r="E200" s="93"/>
      <c r="F200" s="94"/>
      <c r="G200" s="95"/>
      <c r="H200" s="92"/>
      <c r="I200" s="93"/>
      <c r="J200" s="93"/>
      <c r="K200" s="93"/>
    </row>
    <row r="201" spans="2:11" ht="12.75" x14ac:dyDescent="0.2">
      <c r="B201" s="92"/>
      <c r="C201" s="92"/>
      <c r="D201" s="93"/>
      <c r="E201" s="93"/>
      <c r="F201" s="94"/>
      <c r="G201" s="95"/>
      <c r="H201" s="92"/>
      <c r="I201" s="93"/>
      <c r="J201" s="93"/>
      <c r="K201" s="93"/>
    </row>
    <row r="202" spans="2:11" ht="12.75" x14ac:dyDescent="0.2">
      <c r="B202" s="92"/>
      <c r="C202" s="92"/>
      <c r="D202" s="93"/>
      <c r="E202" s="93"/>
      <c r="F202" s="94"/>
      <c r="G202" s="95"/>
      <c r="H202" s="92"/>
      <c r="I202" s="93"/>
      <c r="J202" s="93"/>
      <c r="K202" s="93"/>
    </row>
    <row r="203" spans="2:11" ht="12.75" x14ac:dyDescent="0.2">
      <c r="B203" s="92"/>
      <c r="C203" s="92"/>
      <c r="D203" s="93"/>
      <c r="E203" s="93"/>
      <c r="F203" s="94"/>
      <c r="G203" s="95"/>
      <c r="H203" s="92"/>
      <c r="I203" s="93"/>
      <c r="J203" s="93"/>
      <c r="K203" s="93"/>
    </row>
    <row r="204" spans="2:11" ht="12.75" x14ac:dyDescent="0.2">
      <c r="B204" s="92"/>
      <c r="C204" s="92"/>
      <c r="D204" s="93"/>
      <c r="E204" s="93"/>
      <c r="F204" s="94"/>
      <c r="G204" s="95"/>
      <c r="H204" s="92"/>
      <c r="I204" s="93"/>
      <c r="J204" s="93"/>
      <c r="K204" s="93"/>
    </row>
    <row r="205" spans="2:11" ht="12.75" x14ac:dyDescent="0.2">
      <c r="B205" s="92"/>
      <c r="C205" s="92"/>
      <c r="D205" s="93"/>
      <c r="E205" s="93"/>
      <c r="F205" s="94"/>
      <c r="G205" s="95"/>
      <c r="H205" s="92"/>
      <c r="I205" s="93"/>
      <c r="J205" s="93"/>
      <c r="K205" s="93"/>
    </row>
    <row r="206" spans="2:11" ht="12.75" x14ac:dyDescent="0.2">
      <c r="B206" s="92"/>
      <c r="C206" s="92"/>
      <c r="D206" s="93"/>
      <c r="E206" s="93"/>
      <c r="F206" s="94"/>
      <c r="G206" s="95"/>
      <c r="H206" s="92"/>
      <c r="I206" s="93"/>
      <c r="J206" s="93"/>
      <c r="K206" s="93"/>
    </row>
    <row r="207" spans="2:11" ht="12.75" x14ac:dyDescent="0.2">
      <c r="B207" s="92"/>
      <c r="C207" s="92"/>
      <c r="D207" s="93"/>
      <c r="E207" s="93"/>
      <c r="F207" s="94"/>
      <c r="G207" s="95"/>
      <c r="H207" s="92"/>
      <c r="I207" s="93"/>
      <c r="J207" s="93"/>
      <c r="K207" s="93"/>
    </row>
    <row r="208" spans="2:11" ht="12.75" x14ac:dyDescent="0.2">
      <c r="B208" s="92"/>
      <c r="C208" s="92"/>
      <c r="D208" s="93"/>
      <c r="E208" s="93"/>
      <c r="F208" s="94"/>
      <c r="G208" s="95"/>
      <c r="H208" s="92"/>
      <c r="I208" s="93"/>
      <c r="J208" s="93"/>
      <c r="K208" s="93"/>
    </row>
    <row r="209" spans="2:11" ht="12.75" x14ac:dyDescent="0.2">
      <c r="B209" s="92"/>
      <c r="C209" s="92"/>
      <c r="D209" s="93"/>
      <c r="E209" s="93"/>
      <c r="F209" s="94"/>
      <c r="G209" s="95"/>
      <c r="H209" s="92"/>
      <c r="I209" s="93"/>
      <c r="J209" s="93"/>
      <c r="K209" s="93"/>
    </row>
    <row r="210" spans="2:11" ht="12.75" x14ac:dyDescent="0.2">
      <c r="B210" s="92"/>
      <c r="C210" s="92"/>
      <c r="D210" s="93"/>
      <c r="E210" s="93"/>
      <c r="F210" s="94"/>
      <c r="G210" s="95"/>
      <c r="H210" s="92"/>
      <c r="I210" s="93"/>
      <c r="J210" s="93"/>
      <c r="K210" s="93"/>
    </row>
    <row r="211" spans="2:11" ht="12.75" x14ac:dyDescent="0.2">
      <c r="B211" s="92"/>
      <c r="C211" s="92"/>
      <c r="D211" s="93"/>
      <c r="E211" s="93"/>
      <c r="F211" s="94"/>
      <c r="G211" s="95"/>
      <c r="H211" s="92"/>
      <c r="I211" s="93"/>
      <c r="J211" s="93"/>
      <c r="K211" s="93"/>
    </row>
    <row r="212" spans="2:11" ht="12.75" x14ac:dyDescent="0.2">
      <c r="B212" s="92"/>
      <c r="C212" s="92"/>
      <c r="D212" s="93"/>
      <c r="E212" s="93"/>
      <c r="F212" s="94"/>
      <c r="G212" s="95"/>
      <c r="H212" s="92"/>
      <c r="I212" s="93"/>
      <c r="J212" s="93"/>
      <c r="K212" s="93"/>
    </row>
    <row r="213" spans="2:11" ht="12.75" x14ac:dyDescent="0.2">
      <c r="B213" s="92"/>
      <c r="C213" s="92"/>
      <c r="D213" s="93"/>
      <c r="E213" s="93"/>
      <c r="F213" s="94"/>
      <c r="G213" s="95"/>
      <c r="H213" s="92"/>
      <c r="I213" s="93"/>
      <c r="J213" s="93"/>
      <c r="K213" s="93"/>
    </row>
    <row r="214" spans="2:11" ht="12.75" x14ac:dyDescent="0.2">
      <c r="B214" s="92"/>
      <c r="C214" s="92"/>
      <c r="D214" s="93"/>
      <c r="E214" s="93"/>
      <c r="F214" s="94"/>
      <c r="G214" s="95"/>
      <c r="H214" s="92"/>
      <c r="I214" s="93"/>
      <c r="J214" s="93"/>
      <c r="K214" s="93"/>
    </row>
    <row r="215" spans="2:11" ht="12.75" x14ac:dyDescent="0.2">
      <c r="B215" s="92"/>
      <c r="C215" s="92"/>
      <c r="D215" s="93"/>
      <c r="E215" s="93"/>
      <c r="F215" s="94"/>
      <c r="G215" s="95"/>
      <c r="H215" s="92"/>
      <c r="I215" s="93"/>
      <c r="J215" s="93"/>
      <c r="K215" s="93"/>
    </row>
    <row r="216" spans="2:11" ht="12.75" x14ac:dyDescent="0.2">
      <c r="B216" s="92"/>
      <c r="C216" s="92"/>
      <c r="D216" s="93"/>
      <c r="E216" s="93"/>
      <c r="F216" s="94"/>
      <c r="G216" s="95"/>
      <c r="H216" s="92"/>
      <c r="I216" s="93"/>
      <c r="J216" s="93"/>
      <c r="K216" s="93"/>
    </row>
    <row r="217" spans="2:11" ht="12.75" x14ac:dyDescent="0.2">
      <c r="B217" s="92"/>
      <c r="C217" s="92"/>
      <c r="D217" s="93"/>
      <c r="E217" s="93"/>
      <c r="F217" s="94"/>
      <c r="G217" s="95"/>
      <c r="H217" s="92"/>
      <c r="I217" s="93"/>
      <c r="J217" s="93"/>
      <c r="K217" s="93"/>
    </row>
    <row r="218" spans="2:11" ht="12.75" x14ac:dyDescent="0.2">
      <c r="B218" s="92"/>
      <c r="C218" s="92"/>
      <c r="D218" s="93"/>
      <c r="E218" s="93"/>
      <c r="F218" s="94"/>
      <c r="G218" s="95"/>
      <c r="H218" s="92"/>
      <c r="I218" s="93"/>
      <c r="J218" s="93"/>
      <c r="K218" s="93"/>
    </row>
    <row r="219" spans="2:11" ht="12.75" x14ac:dyDescent="0.2">
      <c r="B219" s="92"/>
      <c r="C219" s="92"/>
      <c r="D219" s="93"/>
      <c r="E219" s="93"/>
      <c r="F219" s="94"/>
      <c r="G219" s="95"/>
      <c r="H219" s="92"/>
      <c r="I219" s="93"/>
      <c r="J219" s="93"/>
      <c r="K219" s="93"/>
    </row>
    <row r="220" spans="2:11" ht="12.75" x14ac:dyDescent="0.2">
      <c r="B220" s="92"/>
      <c r="C220" s="92"/>
      <c r="D220" s="93"/>
      <c r="E220" s="93"/>
      <c r="F220" s="94"/>
      <c r="G220" s="95"/>
      <c r="H220" s="92"/>
      <c r="I220" s="93"/>
      <c r="J220" s="93"/>
      <c r="K220" s="93"/>
    </row>
    <row r="221" spans="2:11" ht="12.75" x14ac:dyDescent="0.2">
      <c r="B221" s="92"/>
      <c r="C221" s="92"/>
      <c r="D221" s="93"/>
      <c r="E221" s="93"/>
      <c r="F221" s="94"/>
      <c r="G221" s="95"/>
      <c r="H221" s="92"/>
      <c r="I221" s="93"/>
      <c r="J221" s="93"/>
      <c r="K221" s="93"/>
    </row>
    <row r="222" spans="2:11" ht="12.75" x14ac:dyDescent="0.2">
      <c r="B222" s="92"/>
      <c r="C222" s="92"/>
      <c r="D222" s="93"/>
      <c r="E222" s="93"/>
      <c r="F222" s="94"/>
      <c r="G222" s="95"/>
      <c r="H222" s="92"/>
      <c r="I222" s="93"/>
      <c r="J222" s="93"/>
      <c r="K222" s="93"/>
    </row>
    <row r="223" spans="2:11" ht="12.75" x14ac:dyDescent="0.2">
      <c r="B223" s="92"/>
      <c r="C223" s="92"/>
      <c r="D223" s="93"/>
      <c r="E223" s="93"/>
      <c r="F223" s="94"/>
      <c r="G223" s="95"/>
      <c r="H223" s="92"/>
      <c r="I223" s="93"/>
      <c r="J223" s="93"/>
      <c r="K223" s="93"/>
    </row>
    <row r="224" spans="2:11" ht="12.75" x14ac:dyDescent="0.2">
      <c r="B224" s="92"/>
      <c r="C224" s="92"/>
      <c r="D224" s="93"/>
      <c r="E224" s="93"/>
      <c r="F224" s="94"/>
      <c r="G224" s="95"/>
      <c r="H224" s="92"/>
      <c r="I224" s="93"/>
      <c r="J224" s="93"/>
      <c r="K224" s="93"/>
    </row>
    <row r="225" spans="2:11" ht="12.75" x14ac:dyDescent="0.2">
      <c r="B225" s="92"/>
      <c r="C225" s="92"/>
      <c r="D225" s="93"/>
      <c r="E225" s="93"/>
      <c r="F225" s="94"/>
      <c r="G225" s="95"/>
      <c r="H225" s="92"/>
      <c r="I225" s="93"/>
      <c r="J225" s="93"/>
      <c r="K225" s="93"/>
    </row>
    <row r="226" spans="2:11" ht="12.75" x14ac:dyDescent="0.2">
      <c r="B226" s="92"/>
      <c r="C226" s="92"/>
      <c r="D226" s="93"/>
      <c r="E226" s="93"/>
      <c r="F226" s="94"/>
      <c r="G226" s="95"/>
      <c r="H226" s="92"/>
      <c r="I226" s="93"/>
      <c r="J226" s="93"/>
      <c r="K226" s="93"/>
    </row>
    <row r="227" spans="2:11" ht="12.75" x14ac:dyDescent="0.2">
      <c r="B227" s="92"/>
      <c r="C227" s="92"/>
      <c r="D227" s="93"/>
      <c r="E227" s="93"/>
      <c r="F227" s="94"/>
      <c r="G227" s="95"/>
      <c r="H227" s="92"/>
      <c r="I227" s="93"/>
      <c r="J227" s="93"/>
      <c r="K227" s="93"/>
    </row>
    <row r="228" spans="2:11" ht="12.75" x14ac:dyDescent="0.2">
      <c r="B228" s="92"/>
      <c r="C228" s="92"/>
      <c r="D228" s="93"/>
      <c r="E228" s="93"/>
      <c r="F228" s="94"/>
      <c r="G228" s="95"/>
      <c r="H228" s="92"/>
      <c r="I228" s="93"/>
      <c r="J228" s="93"/>
      <c r="K228" s="93"/>
    </row>
    <row r="229" spans="2:11" ht="12.75" x14ac:dyDescent="0.2">
      <c r="B229" s="92"/>
      <c r="C229" s="92"/>
      <c r="D229" s="93"/>
      <c r="E229" s="93"/>
      <c r="F229" s="94"/>
      <c r="G229" s="95"/>
      <c r="H229" s="92"/>
      <c r="I229" s="93"/>
      <c r="J229" s="93"/>
      <c r="K229" s="93"/>
    </row>
    <row r="230" spans="2:11" ht="12.75" x14ac:dyDescent="0.2">
      <c r="B230" s="92"/>
      <c r="C230" s="92"/>
      <c r="D230" s="93"/>
      <c r="E230" s="93"/>
      <c r="F230" s="94"/>
      <c r="G230" s="95"/>
      <c r="H230" s="92"/>
      <c r="I230" s="93"/>
      <c r="J230" s="93"/>
      <c r="K230" s="93"/>
    </row>
    <row r="231" spans="2:11" ht="12.75" x14ac:dyDescent="0.2">
      <c r="B231" s="92"/>
      <c r="C231" s="92"/>
      <c r="D231" s="93"/>
      <c r="E231" s="93"/>
      <c r="F231" s="94"/>
      <c r="G231" s="95"/>
      <c r="H231" s="92"/>
      <c r="I231" s="93"/>
      <c r="J231" s="93"/>
      <c r="K231" s="93"/>
    </row>
    <row r="232" spans="2:11" ht="12.75" x14ac:dyDescent="0.2">
      <c r="B232" s="92"/>
      <c r="C232" s="92"/>
      <c r="D232" s="93"/>
      <c r="E232" s="93"/>
      <c r="F232" s="94"/>
      <c r="G232" s="95"/>
      <c r="H232" s="92"/>
      <c r="I232" s="93"/>
      <c r="J232" s="93"/>
      <c r="K232" s="93"/>
    </row>
    <row r="233" spans="2:11" ht="12.75" x14ac:dyDescent="0.2">
      <c r="B233" s="92"/>
      <c r="C233" s="92"/>
      <c r="D233" s="93"/>
      <c r="E233" s="93"/>
      <c r="F233" s="94"/>
      <c r="G233" s="95"/>
      <c r="H233" s="92"/>
      <c r="I233" s="93"/>
      <c r="J233" s="93"/>
      <c r="K233" s="93"/>
    </row>
    <row r="234" spans="2:11" ht="12.75" x14ac:dyDescent="0.2">
      <c r="B234" s="92"/>
      <c r="C234" s="92"/>
      <c r="D234" s="93"/>
      <c r="E234" s="93"/>
      <c r="F234" s="94"/>
      <c r="G234" s="95"/>
      <c r="H234" s="92"/>
      <c r="I234" s="93"/>
      <c r="J234" s="93"/>
      <c r="K234" s="93"/>
    </row>
    <row r="235" spans="2:11" ht="12.75" x14ac:dyDescent="0.2">
      <c r="B235" s="92"/>
      <c r="C235" s="92"/>
      <c r="D235" s="93"/>
      <c r="E235" s="93"/>
      <c r="F235" s="94"/>
      <c r="G235" s="95"/>
      <c r="H235" s="92"/>
      <c r="I235" s="93"/>
      <c r="J235" s="93"/>
      <c r="K235" s="93"/>
    </row>
    <row r="236" spans="2:11" ht="12.75" x14ac:dyDescent="0.2">
      <c r="B236" s="92"/>
      <c r="C236" s="92"/>
      <c r="D236" s="93"/>
      <c r="E236" s="93"/>
      <c r="F236" s="94"/>
      <c r="G236" s="95"/>
      <c r="H236" s="92"/>
      <c r="I236" s="93"/>
      <c r="J236" s="93"/>
      <c r="K236" s="93"/>
    </row>
    <row r="237" spans="2:11" ht="12.75" x14ac:dyDescent="0.2">
      <c r="B237" s="92"/>
      <c r="C237" s="92"/>
      <c r="D237" s="93"/>
      <c r="E237" s="93"/>
      <c r="F237" s="94"/>
      <c r="G237" s="95"/>
      <c r="H237" s="92"/>
      <c r="I237" s="93"/>
      <c r="J237" s="93"/>
      <c r="K237" s="93"/>
    </row>
    <row r="238" spans="2:11" ht="12.75" x14ac:dyDescent="0.2">
      <c r="B238" s="92"/>
      <c r="C238" s="92"/>
      <c r="D238" s="93"/>
      <c r="E238" s="93"/>
      <c r="F238" s="94"/>
      <c r="G238" s="95"/>
      <c r="H238" s="92"/>
      <c r="I238" s="93"/>
      <c r="J238" s="93"/>
      <c r="K238" s="93"/>
    </row>
    <row r="239" spans="2:11" ht="12.75" x14ac:dyDescent="0.2">
      <c r="B239" s="92"/>
      <c r="C239" s="92"/>
      <c r="D239" s="93"/>
      <c r="E239" s="93"/>
      <c r="F239" s="94"/>
      <c r="G239" s="95"/>
      <c r="H239" s="92"/>
      <c r="I239" s="93"/>
      <c r="J239" s="93"/>
      <c r="K239" s="93"/>
    </row>
    <row r="240" spans="2:11" ht="12.75" x14ac:dyDescent="0.2">
      <c r="B240" s="92"/>
      <c r="C240" s="92"/>
      <c r="D240" s="93"/>
      <c r="E240" s="93"/>
      <c r="F240" s="94"/>
      <c r="G240" s="95"/>
      <c r="H240" s="92"/>
      <c r="I240" s="93"/>
      <c r="J240" s="93"/>
      <c r="K240" s="93"/>
    </row>
    <row r="241" spans="2:11" ht="12.75" x14ac:dyDescent="0.2">
      <c r="B241" s="92"/>
      <c r="C241" s="92"/>
      <c r="D241" s="93"/>
      <c r="E241" s="93"/>
      <c r="F241" s="94"/>
      <c r="G241" s="95"/>
      <c r="H241" s="92"/>
      <c r="I241" s="93"/>
      <c r="J241" s="93"/>
      <c r="K241" s="93"/>
    </row>
    <row r="242" spans="2:11" ht="12.75" x14ac:dyDescent="0.2">
      <c r="B242" s="92"/>
      <c r="C242" s="92"/>
      <c r="D242" s="93"/>
      <c r="E242" s="93"/>
      <c r="F242" s="94"/>
      <c r="G242" s="95"/>
      <c r="H242" s="92"/>
      <c r="I242" s="93"/>
      <c r="J242" s="93"/>
      <c r="K242" s="93"/>
    </row>
    <row r="243" spans="2:11" ht="12.75" x14ac:dyDescent="0.2">
      <c r="B243" s="92"/>
      <c r="C243" s="92"/>
      <c r="D243" s="93"/>
      <c r="E243" s="93"/>
      <c r="F243" s="94"/>
      <c r="G243" s="95"/>
      <c r="H243" s="92"/>
      <c r="I243" s="93"/>
      <c r="J243" s="93"/>
      <c r="K243" s="93"/>
    </row>
    <row r="244" spans="2:11" ht="12.75" x14ac:dyDescent="0.2">
      <c r="B244" s="92"/>
      <c r="C244" s="92"/>
      <c r="D244" s="93"/>
      <c r="E244" s="93"/>
      <c r="F244" s="94"/>
      <c r="G244" s="95"/>
      <c r="H244" s="92"/>
      <c r="I244" s="93"/>
      <c r="J244" s="93"/>
      <c r="K244" s="93"/>
    </row>
    <row r="245" spans="2:11" ht="12.75" x14ac:dyDescent="0.2">
      <c r="B245" s="92"/>
      <c r="C245" s="92"/>
      <c r="D245" s="93"/>
      <c r="E245" s="93"/>
      <c r="F245" s="94"/>
      <c r="G245" s="95"/>
      <c r="H245" s="92"/>
      <c r="I245" s="93"/>
      <c r="J245" s="93"/>
      <c r="K245" s="93"/>
    </row>
    <row r="246" spans="2:11" ht="12.75" x14ac:dyDescent="0.2">
      <c r="B246" s="92"/>
      <c r="C246" s="92"/>
      <c r="D246" s="93"/>
      <c r="E246" s="93"/>
      <c r="F246" s="94"/>
      <c r="G246" s="95"/>
      <c r="H246" s="92"/>
      <c r="I246" s="93"/>
      <c r="J246" s="93"/>
      <c r="K246" s="93"/>
    </row>
    <row r="247" spans="2:11" ht="12.75" x14ac:dyDescent="0.2">
      <c r="B247" s="92"/>
      <c r="C247" s="92"/>
      <c r="D247" s="93"/>
      <c r="E247" s="93"/>
      <c r="F247" s="94"/>
      <c r="G247" s="95"/>
      <c r="H247" s="92"/>
      <c r="I247" s="93"/>
      <c r="J247" s="93"/>
      <c r="K247" s="93"/>
    </row>
    <row r="248" spans="2:11" ht="12.75" x14ac:dyDescent="0.2">
      <c r="B248" s="92"/>
      <c r="C248" s="92"/>
      <c r="D248" s="93"/>
      <c r="E248" s="93"/>
      <c r="F248" s="94"/>
      <c r="G248" s="95"/>
      <c r="H248" s="92"/>
      <c r="I248" s="93"/>
      <c r="J248" s="93"/>
      <c r="K248" s="93"/>
    </row>
    <row r="249" spans="2:11" ht="12.75" x14ac:dyDescent="0.2">
      <c r="B249" s="92"/>
      <c r="C249" s="92"/>
      <c r="D249" s="93"/>
      <c r="E249" s="93"/>
      <c r="F249" s="94"/>
      <c r="G249" s="95"/>
      <c r="H249" s="92"/>
      <c r="I249" s="93"/>
      <c r="J249" s="93"/>
      <c r="K249" s="93"/>
    </row>
    <row r="250" spans="2:11" ht="12.75" x14ac:dyDescent="0.2">
      <c r="B250" s="92"/>
      <c r="C250" s="92"/>
      <c r="D250" s="93"/>
      <c r="E250" s="93"/>
      <c r="F250" s="94"/>
      <c r="G250" s="95"/>
      <c r="H250" s="92"/>
      <c r="I250" s="93"/>
      <c r="J250" s="93"/>
      <c r="K250" s="93"/>
    </row>
    <row r="251" spans="2:11" ht="12.75" x14ac:dyDescent="0.2">
      <c r="B251" s="92"/>
      <c r="C251" s="92"/>
      <c r="D251" s="93"/>
      <c r="E251" s="93"/>
      <c r="F251" s="94"/>
      <c r="G251" s="95"/>
      <c r="H251" s="92"/>
      <c r="I251" s="93"/>
      <c r="J251" s="93"/>
      <c r="K251" s="93"/>
    </row>
    <row r="252" spans="2:11" ht="12.75" x14ac:dyDescent="0.2">
      <c r="B252" s="92"/>
      <c r="C252" s="92"/>
      <c r="D252" s="93"/>
      <c r="E252" s="93"/>
      <c r="F252" s="94"/>
      <c r="G252" s="95"/>
      <c r="H252" s="92"/>
      <c r="I252" s="93"/>
      <c r="J252" s="93"/>
      <c r="K252" s="93"/>
    </row>
    <row r="253" spans="2:11" ht="12.75" x14ac:dyDescent="0.2">
      <c r="B253" s="92"/>
      <c r="C253" s="92"/>
      <c r="D253" s="93"/>
      <c r="E253" s="93"/>
      <c r="F253" s="94"/>
      <c r="G253" s="95"/>
      <c r="H253" s="92"/>
      <c r="I253" s="93"/>
      <c r="J253" s="93"/>
      <c r="K253" s="93"/>
    </row>
    <row r="254" spans="2:11" ht="12.75" x14ac:dyDescent="0.2">
      <c r="B254" s="92"/>
      <c r="C254" s="92"/>
      <c r="D254" s="93"/>
      <c r="E254" s="93"/>
      <c r="F254" s="94"/>
      <c r="G254" s="95"/>
      <c r="H254" s="92"/>
      <c r="I254" s="93"/>
      <c r="J254" s="93"/>
      <c r="K254" s="93"/>
    </row>
    <row r="255" spans="2:11" ht="12.75" x14ac:dyDescent="0.2">
      <c r="B255" s="92"/>
      <c r="C255" s="92"/>
      <c r="D255" s="93"/>
      <c r="E255" s="93"/>
      <c r="F255" s="94"/>
      <c r="G255" s="95"/>
      <c r="H255" s="92"/>
      <c r="I255" s="93"/>
      <c r="J255" s="93"/>
      <c r="K255" s="93"/>
    </row>
    <row r="256" spans="2:11" ht="12.75" x14ac:dyDescent="0.2">
      <c r="B256" s="92"/>
      <c r="C256" s="92"/>
      <c r="D256" s="93"/>
      <c r="E256" s="93"/>
      <c r="F256" s="94"/>
      <c r="G256" s="95"/>
      <c r="H256" s="92"/>
      <c r="I256" s="93"/>
      <c r="J256" s="93"/>
      <c r="K256" s="93"/>
    </row>
    <row r="257" spans="2:11" ht="12.75" x14ac:dyDescent="0.2">
      <c r="B257" s="92"/>
      <c r="C257" s="92"/>
      <c r="D257" s="93"/>
      <c r="E257" s="93"/>
      <c r="F257" s="94"/>
      <c r="G257" s="95"/>
      <c r="H257" s="92"/>
      <c r="I257" s="93"/>
      <c r="J257" s="93"/>
      <c r="K257" s="93"/>
    </row>
    <row r="258" spans="2:11" ht="12.75" x14ac:dyDescent="0.2">
      <c r="B258" s="92"/>
      <c r="C258" s="92"/>
      <c r="D258" s="93"/>
      <c r="E258" s="93"/>
      <c r="F258" s="94"/>
      <c r="G258" s="95"/>
      <c r="H258" s="92"/>
      <c r="I258" s="93"/>
      <c r="J258" s="93"/>
      <c r="K258" s="93"/>
    </row>
    <row r="259" spans="2:11" ht="12.75" x14ac:dyDescent="0.2">
      <c r="B259" s="92"/>
      <c r="C259" s="92"/>
      <c r="D259" s="93"/>
      <c r="E259" s="93"/>
      <c r="F259" s="94"/>
      <c r="G259" s="95"/>
      <c r="H259" s="92"/>
      <c r="I259" s="93"/>
      <c r="J259" s="93"/>
      <c r="K259" s="93"/>
    </row>
    <row r="260" spans="2:11" ht="12.75" x14ac:dyDescent="0.2">
      <c r="B260" s="92"/>
      <c r="C260" s="92"/>
      <c r="D260" s="93"/>
      <c r="E260" s="93"/>
      <c r="F260" s="94"/>
      <c r="G260" s="95"/>
      <c r="H260" s="92"/>
      <c r="I260" s="93"/>
      <c r="J260" s="93"/>
      <c r="K260" s="93"/>
    </row>
    <row r="261" spans="2:11" ht="12.75" x14ac:dyDescent="0.2">
      <c r="B261" s="92"/>
      <c r="C261" s="92"/>
      <c r="D261" s="93"/>
      <c r="E261" s="93"/>
      <c r="F261" s="94"/>
      <c r="G261" s="95"/>
      <c r="H261" s="92"/>
      <c r="I261" s="93"/>
      <c r="J261" s="93"/>
      <c r="K261" s="93"/>
    </row>
    <row r="262" spans="2:11" ht="12.75" x14ac:dyDescent="0.2">
      <c r="B262" s="92"/>
      <c r="C262" s="92"/>
      <c r="D262" s="93"/>
      <c r="E262" s="93"/>
      <c r="F262" s="94"/>
      <c r="G262" s="95"/>
      <c r="H262" s="92"/>
      <c r="I262" s="93"/>
      <c r="J262" s="93"/>
      <c r="K262" s="93"/>
    </row>
    <row r="263" spans="2:11" ht="12.75" x14ac:dyDescent="0.2">
      <c r="B263" s="92"/>
      <c r="C263" s="92"/>
      <c r="D263" s="93"/>
      <c r="E263" s="93"/>
      <c r="F263" s="94"/>
      <c r="G263" s="95"/>
      <c r="H263" s="92"/>
      <c r="I263" s="93"/>
      <c r="J263" s="93"/>
      <c r="K263" s="93"/>
    </row>
    <row r="264" spans="2:11" ht="12.75" x14ac:dyDescent="0.2">
      <c r="B264" s="92"/>
      <c r="C264" s="92"/>
      <c r="D264" s="93"/>
      <c r="E264" s="93"/>
      <c r="F264" s="94"/>
      <c r="G264" s="95"/>
      <c r="H264" s="92"/>
      <c r="I264" s="93"/>
      <c r="J264" s="93"/>
      <c r="K264" s="93"/>
    </row>
    <row r="265" spans="2:11" ht="12.75" x14ac:dyDescent="0.2">
      <c r="B265" s="92"/>
      <c r="C265" s="92"/>
      <c r="D265" s="93"/>
      <c r="E265" s="93"/>
      <c r="F265" s="94"/>
      <c r="G265" s="95"/>
      <c r="H265" s="92"/>
      <c r="I265" s="93"/>
      <c r="J265" s="93"/>
      <c r="K265" s="93"/>
    </row>
    <row r="266" spans="2:11" ht="12.75" x14ac:dyDescent="0.2">
      <c r="B266" s="92"/>
      <c r="C266" s="92"/>
      <c r="D266" s="93"/>
      <c r="E266" s="93"/>
      <c r="F266" s="94"/>
      <c r="G266" s="95"/>
      <c r="H266" s="92"/>
      <c r="I266" s="93"/>
      <c r="J266" s="93"/>
      <c r="K266" s="93"/>
    </row>
    <row r="267" spans="2:11" ht="12.75" x14ac:dyDescent="0.2">
      <c r="B267" s="92"/>
      <c r="C267" s="92"/>
      <c r="D267" s="93"/>
      <c r="E267" s="93"/>
      <c r="F267" s="94"/>
      <c r="G267" s="95"/>
      <c r="H267" s="92"/>
      <c r="I267" s="93"/>
      <c r="J267" s="93"/>
      <c r="K267" s="93"/>
    </row>
    <row r="268" spans="2:11" ht="12.75" x14ac:dyDescent="0.2">
      <c r="B268" s="92"/>
      <c r="C268" s="92"/>
      <c r="D268" s="93"/>
      <c r="E268" s="93"/>
      <c r="F268" s="94"/>
      <c r="G268" s="95"/>
      <c r="H268" s="92"/>
      <c r="I268" s="93"/>
      <c r="J268" s="93"/>
      <c r="K268" s="93"/>
    </row>
    <row r="269" spans="2:11" ht="12.75" x14ac:dyDescent="0.2">
      <c r="B269" s="92"/>
      <c r="C269" s="92"/>
      <c r="D269" s="93"/>
      <c r="E269" s="93"/>
      <c r="F269" s="94"/>
      <c r="G269" s="95"/>
      <c r="H269" s="92"/>
      <c r="I269" s="93"/>
      <c r="J269" s="93"/>
      <c r="K269" s="93"/>
    </row>
    <row r="270" spans="2:11" ht="12.75" x14ac:dyDescent="0.2">
      <c r="B270" s="92"/>
      <c r="C270" s="92"/>
      <c r="D270" s="93"/>
      <c r="E270" s="93"/>
      <c r="F270" s="94"/>
      <c r="G270" s="95"/>
      <c r="H270" s="92"/>
      <c r="I270" s="93"/>
      <c r="J270" s="93"/>
      <c r="K270" s="93"/>
    </row>
    <row r="271" spans="2:11" ht="12.75" x14ac:dyDescent="0.2">
      <c r="B271" s="92"/>
      <c r="C271" s="92"/>
      <c r="D271" s="93"/>
      <c r="E271" s="93"/>
      <c r="F271" s="94"/>
      <c r="G271" s="95"/>
      <c r="H271" s="92"/>
      <c r="I271" s="93"/>
      <c r="J271" s="93"/>
      <c r="K271" s="93"/>
    </row>
    <row r="272" spans="2:11" ht="12.75" x14ac:dyDescent="0.2">
      <c r="B272" s="92"/>
      <c r="C272" s="92"/>
      <c r="D272" s="93"/>
      <c r="E272" s="93"/>
      <c r="F272" s="94"/>
      <c r="G272" s="95"/>
      <c r="H272" s="92"/>
      <c r="I272" s="93"/>
      <c r="J272" s="93"/>
      <c r="K272" s="93"/>
    </row>
    <row r="273" spans="2:11" ht="12.75" x14ac:dyDescent="0.2">
      <c r="B273" s="92"/>
      <c r="C273" s="92"/>
      <c r="D273" s="93"/>
      <c r="E273" s="93"/>
      <c r="F273" s="94"/>
      <c r="G273" s="95"/>
      <c r="H273" s="92"/>
      <c r="I273" s="93"/>
      <c r="J273" s="93"/>
      <c r="K273" s="93"/>
    </row>
    <row r="274" spans="2:11" ht="12.75" x14ac:dyDescent="0.2">
      <c r="B274" s="92"/>
      <c r="C274" s="92"/>
      <c r="D274" s="93"/>
      <c r="E274" s="93"/>
      <c r="F274" s="94"/>
      <c r="G274" s="95"/>
      <c r="H274" s="92"/>
      <c r="I274" s="93"/>
      <c r="J274" s="93"/>
      <c r="K274" s="93"/>
    </row>
    <row r="275" spans="2:11" ht="12.75" x14ac:dyDescent="0.2">
      <c r="B275" s="92"/>
      <c r="C275" s="92"/>
      <c r="D275" s="93"/>
      <c r="E275" s="93"/>
      <c r="F275" s="94"/>
      <c r="G275" s="95"/>
      <c r="H275" s="92"/>
      <c r="I275" s="93"/>
      <c r="J275" s="93"/>
      <c r="K275" s="93"/>
    </row>
    <row r="276" spans="2:11" ht="12.75" x14ac:dyDescent="0.2">
      <c r="B276" s="92"/>
      <c r="C276" s="92"/>
      <c r="D276" s="93"/>
      <c r="E276" s="93"/>
      <c r="F276" s="94"/>
      <c r="G276" s="95"/>
      <c r="H276" s="92"/>
      <c r="I276" s="93"/>
      <c r="J276" s="93"/>
      <c r="K276" s="93"/>
    </row>
    <row r="277" spans="2:11" ht="12.75" x14ac:dyDescent="0.2">
      <c r="B277" s="92"/>
      <c r="C277" s="92"/>
      <c r="D277" s="93"/>
      <c r="E277" s="93"/>
      <c r="F277" s="94"/>
      <c r="G277" s="95"/>
      <c r="H277" s="92"/>
      <c r="I277" s="93"/>
      <c r="J277" s="93"/>
      <c r="K277" s="93"/>
    </row>
    <row r="278" spans="2:11" ht="12.75" x14ac:dyDescent="0.2">
      <c r="B278" s="92"/>
      <c r="C278" s="92"/>
      <c r="D278" s="93"/>
      <c r="E278" s="93"/>
      <c r="F278" s="94"/>
      <c r="G278" s="95"/>
      <c r="H278" s="92"/>
      <c r="I278" s="93"/>
      <c r="J278" s="93"/>
      <c r="K278" s="93"/>
    </row>
    <row r="279" spans="2:11" ht="12.75" x14ac:dyDescent="0.2">
      <c r="B279" s="92"/>
      <c r="C279" s="92"/>
      <c r="D279" s="93"/>
      <c r="E279" s="93"/>
      <c r="F279" s="94"/>
      <c r="G279" s="95"/>
      <c r="H279" s="92"/>
      <c r="I279" s="93"/>
      <c r="J279" s="93"/>
      <c r="K279" s="93"/>
    </row>
    <row r="280" spans="2:11" ht="12.75" x14ac:dyDescent="0.2">
      <c r="B280" s="92"/>
      <c r="C280" s="92"/>
      <c r="D280" s="93"/>
      <c r="E280" s="93"/>
      <c r="F280" s="94"/>
      <c r="G280" s="95"/>
      <c r="H280" s="92"/>
      <c r="I280" s="93"/>
      <c r="J280" s="93"/>
      <c r="K280" s="93"/>
    </row>
    <row r="281" spans="2:11" ht="12.75" x14ac:dyDescent="0.2">
      <c r="B281" s="92"/>
      <c r="C281" s="92"/>
      <c r="D281" s="93"/>
      <c r="E281" s="93"/>
      <c r="F281" s="94"/>
      <c r="G281" s="95"/>
      <c r="H281" s="92"/>
      <c r="I281" s="93"/>
      <c r="J281" s="93"/>
      <c r="K281" s="93"/>
    </row>
    <row r="282" spans="2:11" ht="12.75" x14ac:dyDescent="0.2">
      <c r="B282" s="92"/>
      <c r="C282" s="92"/>
      <c r="D282" s="93"/>
      <c r="E282" s="93"/>
      <c r="F282" s="94"/>
      <c r="G282" s="95"/>
      <c r="H282" s="92"/>
      <c r="I282" s="93"/>
      <c r="J282" s="93"/>
      <c r="K282" s="93"/>
    </row>
    <row r="283" spans="2:11" ht="12.75" x14ac:dyDescent="0.2">
      <c r="B283" s="92"/>
      <c r="C283" s="92"/>
      <c r="D283" s="93"/>
      <c r="E283" s="93"/>
      <c r="F283" s="94"/>
      <c r="G283" s="95"/>
      <c r="H283" s="92"/>
      <c r="I283" s="93"/>
      <c r="J283" s="93"/>
      <c r="K283" s="93"/>
    </row>
    <row r="284" spans="2:11" ht="12.75" x14ac:dyDescent="0.2">
      <c r="B284" s="92"/>
      <c r="C284" s="92"/>
      <c r="D284" s="93"/>
      <c r="E284" s="93"/>
      <c r="F284" s="94"/>
      <c r="G284" s="95"/>
      <c r="H284" s="92"/>
      <c r="I284" s="93"/>
      <c r="J284" s="93"/>
      <c r="K284" s="93"/>
    </row>
    <row r="285" spans="2:11" ht="12.75" x14ac:dyDescent="0.2">
      <c r="B285" s="92"/>
      <c r="C285" s="92"/>
      <c r="D285" s="93"/>
      <c r="E285" s="93"/>
      <c r="F285" s="94"/>
      <c r="G285" s="95"/>
      <c r="H285" s="92"/>
      <c r="I285" s="93"/>
      <c r="J285" s="93"/>
      <c r="K285" s="93"/>
    </row>
    <row r="286" spans="2:11" ht="12.75" x14ac:dyDescent="0.2">
      <c r="B286" s="92"/>
      <c r="C286" s="92"/>
      <c r="D286" s="93"/>
      <c r="E286" s="93"/>
      <c r="F286" s="94"/>
      <c r="G286" s="95"/>
      <c r="H286" s="92"/>
      <c r="I286" s="93"/>
      <c r="J286" s="93"/>
      <c r="K286" s="93"/>
    </row>
    <row r="287" spans="2:11" ht="12.75" x14ac:dyDescent="0.2">
      <c r="B287" s="92"/>
      <c r="C287" s="92"/>
      <c r="D287" s="93"/>
      <c r="E287" s="93"/>
      <c r="F287" s="94"/>
      <c r="G287" s="95"/>
      <c r="H287" s="92"/>
      <c r="I287" s="93"/>
      <c r="J287" s="93"/>
      <c r="K287" s="93"/>
    </row>
    <row r="288" spans="2:11" ht="12.75" x14ac:dyDescent="0.2">
      <c r="B288" s="92"/>
      <c r="C288" s="92"/>
      <c r="D288" s="93"/>
      <c r="E288" s="93"/>
      <c r="F288" s="94"/>
      <c r="G288" s="95"/>
      <c r="H288" s="92"/>
      <c r="I288" s="93"/>
      <c r="J288" s="93"/>
      <c r="K288" s="93"/>
    </row>
    <row r="289" spans="2:11" ht="12.75" x14ac:dyDescent="0.2">
      <c r="B289" s="92"/>
      <c r="C289" s="92"/>
      <c r="D289" s="93"/>
      <c r="E289" s="93"/>
      <c r="F289" s="94"/>
      <c r="G289" s="95"/>
      <c r="H289" s="92"/>
      <c r="I289" s="93"/>
      <c r="J289" s="93"/>
      <c r="K289" s="93"/>
    </row>
    <row r="290" spans="2:11" ht="12.75" x14ac:dyDescent="0.2">
      <c r="B290" s="92"/>
      <c r="C290" s="92"/>
      <c r="D290" s="93"/>
      <c r="E290" s="93"/>
      <c r="F290" s="94"/>
      <c r="G290" s="95"/>
      <c r="H290" s="92"/>
      <c r="I290" s="93"/>
      <c r="J290" s="93"/>
      <c r="K290" s="93"/>
    </row>
    <row r="291" spans="2:11" ht="12.75" x14ac:dyDescent="0.2">
      <c r="B291" s="92"/>
      <c r="C291" s="92"/>
      <c r="D291" s="93"/>
      <c r="E291" s="93"/>
      <c r="F291" s="94"/>
      <c r="G291" s="95"/>
      <c r="H291" s="92"/>
      <c r="I291" s="93"/>
      <c r="J291" s="93"/>
      <c r="K291" s="93"/>
    </row>
    <row r="292" spans="2:11" ht="12.75" x14ac:dyDescent="0.2">
      <c r="B292" s="92"/>
      <c r="C292" s="92"/>
      <c r="D292" s="93"/>
      <c r="E292" s="93"/>
      <c r="F292" s="94"/>
      <c r="G292" s="95"/>
      <c r="H292" s="92"/>
      <c r="I292" s="93"/>
      <c r="J292" s="93"/>
      <c r="K292" s="93"/>
    </row>
    <row r="293" spans="2:11" ht="12.75" x14ac:dyDescent="0.2">
      <c r="B293" s="92"/>
      <c r="C293" s="92"/>
      <c r="D293" s="93"/>
      <c r="E293" s="93"/>
      <c r="F293" s="94"/>
      <c r="G293" s="95"/>
      <c r="H293" s="92"/>
      <c r="I293" s="93"/>
      <c r="J293" s="93"/>
      <c r="K293" s="93"/>
    </row>
    <row r="294" spans="2:11" ht="12.75" x14ac:dyDescent="0.2">
      <c r="B294" s="92"/>
      <c r="C294" s="92"/>
      <c r="D294" s="93"/>
      <c r="E294" s="93"/>
      <c r="F294" s="94"/>
      <c r="G294" s="95"/>
      <c r="H294" s="92"/>
      <c r="I294" s="93"/>
      <c r="J294" s="93"/>
      <c r="K294" s="93"/>
    </row>
    <row r="295" spans="2:11" ht="12.75" x14ac:dyDescent="0.2">
      <c r="B295" s="92"/>
      <c r="C295" s="92"/>
      <c r="D295" s="93"/>
      <c r="E295" s="93"/>
      <c r="F295" s="94"/>
      <c r="G295" s="95"/>
      <c r="H295" s="92"/>
      <c r="I295" s="93"/>
      <c r="J295" s="93"/>
      <c r="K295" s="93"/>
    </row>
    <row r="296" spans="2:11" ht="12.75" x14ac:dyDescent="0.2">
      <c r="B296" s="92"/>
      <c r="C296" s="92"/>
      <c r="D296" s="93"/>
      <c r="E296" s="93"/>
      <c r="F296" s="94"/>
      <c r="G296" s="95"/>
      <c r="H296" s="92"/>
      <c r="I296" s="93"/>
      <c r="J296" s="93"/>
      <c r="K296" s="93"/>
    </row>
    <row r="297" spans="2:11" ht="12.75" x14ac:dyDescent="0.2">
      <c r="B297" s="92"/>
      <c r="C297" s="92"/>
      <c r="D297" s="93"/>
      <c r="E297" s="93"/>
      <c r="F297" s="94"/>
      <c r="G297" s="95"/>
      <c r="H297" s="92"/>
      <c r="I297" s="93"/>
      <c r="J297" s="93"/>
      <c r="K297" s="93"/>
    </row>
    <row r="298" spans="2:11" ht="12.75" x14ac:dyDescent="0.2">
      <c r="B298" s="92"/>
      <c r="C298" s="92"/>
      <c r="D298" s="93"/>
      <c r="E298" s="93"/>
      <c r="F298" s="94"/>
      <c r="G298" s="95"/>
      <c r="H298" s="92"/>
      <c r="I298" s="93"/>
      <c r="J298" s="93"/>
      <c r="K298" s="93"/>
    </row>
    <row r="299" spans="2:11" ht="12.75" x14ac:dyDescent="0.2">
      <c r="B299" s="92"/>
      <c r="C299" s="92"/>
      <c r="D299" s="93"/>
      <c r="E299" s="93"/>
      <c r="F299" s="94"/>
      <c r="G299" s="95"/>
      <c r="H299" s="92"/>
      <c r="I299" s="93"/>
      <c r="J299" s="93"/>
      <c r="K299" s="93"/>
    </row>
    <row r="300" spans="2:11" ht="12.75" x14ac:dyDescent="0.2">
      <c r="B300" s="92"/>
      <c r="C300" s="92"/>
      <c r="D300" s="93"/>
      <c r="E300" s="93"/>
      <c r="F300" s="94"/>
      <c r="G300" s="95"/>
      <c r="H300" s="92"/>
      <c r="I300" s="93"/>
      <c r="J300" s="93"/>
      <c r="K300" s="93"/>
    </row>
    <row r="301" spans="2:11" ht="12.75" x14ac:dyDescent="0.2">
      <c r="B301" s="92"/>
      <c r="C301" s="92"/>
      <c r="D301" s="93"/>
      <c r="E301" s="93"/>
      <c r="F301" s="94"/>
      <c r="G301" s="95"/>
      <c r="H301" s="92"/>
      <c r="I301" s="93"/>
      <c r="J301" s="93"/>
      <c r="K301" s="93"/>
    </row>
    <row r="302" spans="2:11" ht="12.75" x14ac:dyDescent="0.2">
      <c r="B302" s="92"/>
      <c r="C302" s="92"/>
      <c r="D302" s="93"/>
      <c r="E302" s="93"/>
      <c r="F302" s="94"/>
      <c r="G302" s="95"/>
      <c r="H302" s="92"/>
      <c r="I302" s="93"/>
      <c r="J302" s="93"/>
      <c r="K302" s="93"/>
    </row>
    <row r="303" spans="2:11" ht="12.75" x14ac:dyDescent="0.2">
      <c r="B303" s="92"/>
      <c r="C303" s="92"/>
      <c r="D303" s="93"/>
      <c r="E303" s="93"/>
      <c r="F303" s="94"/>
      <c r="G303" s="95"/>
      <c r="H303" s="92"/>
      <c r="I303" s="93"/>
      <c r="J303" s="93"/>
      <c r="K303" s="93"/>
    </row>
    <row r="304" spans="2:11" ht="12.75" x14ac:dyDescent="0.2">
      <c r="B304" s="92"/>
      <c r="C304" s="92"/>
      <c r="D304" s="93"/>
      <c r="E304" s="93"/>
      <c r="F304" s="94"/>
      <c r="G304" s="95"/>
      <c r="H304" s="92"/>
      <c r="I304" s="93"/>
      <c r="J304" s="93"/>
      <c r="K304" s="93"/>
    </row>
    <row r="305" spans="2:11" ht="12.75" x14ac:dyDescent="0.2">
      <c r="B305" s="92"/>
      <c r="C305" s="92"/>
      <c r="D305" s="93"/>
      <c r="E305" s="93"/>
      <c r="F305" s="94"/>
      <c r="G305" s="95"/>
      <c r="H305" s="92"/>
      <c r="I305" s="93"/>
      <c r="J305" s="93"/>
      <c r="K305" s="93"/>
    </row>
    <row r="306" spans="2:11" ht="12.75" x14ac:dyDescent="0.2">
      <c r="B306" s="92"/>
      <c r="C306" s="92"/>
      <c r="D306" s="93"/>
      <c r="E306" s="93"/>
      <c r="F306" s="94"/>
      <c r="G306" s="95"/>
      <c r="H306" s="92"/>
      <c r="I306" s="93"/>
      <c r="J306" s="93"/>
      <c r="K306" s="93"/>
    </row>
    <row r="307" spans="2:11" ht="12.75" x14ac:dyDescent="0.2">
      <c r="B307" s="92"/>
      <c r="C307" s="92"/>
      <c r="D307" s="93"/>
      <c r="E307" s="93"/>
      <c r="F307" s="94"/>
      <c r="G307" s="95"/>
      <c r="H307" s="92"/>
      <c r="I307" s="93"/>
      <c r="J307" s="93"/>
      <c r="K307" s="93"/>
    </row>
    <row r="308" spans="2:11" ht="12.75" x14ac:dyDescent="0.2">
      <c r="B308" s="92"/>
      <c r="C308" s="92"/>
      <c r="D308" s="93"/>
      <c r="E308" s="93"/>
      <c r="F308" s="94"/>
      <c r="G308" s="95"/>
      <c r="H308" s="92"/>
      <c r="I308" s="93"/>
      <c r="J308" s="93"/>
      <c r="K308" s="93"/>
    </row>
    <row r="309" spans="2:11" ht="12.75" x14ac:dyDescent="0.2">
      <c r="B309" s="92"/>
      <c r="C309" s="92"/>
      <c r="D309" s="93"/>
      <c r="E309" s="93"/>
      <c r="F309" s="94"/>
      <c r="G309" s="95"/>
      <c r="H309" s="92"/>
      <c r="I309" s="93"/>
      <c r="J309" s="93"/>
      <c r="K309" s="93"/>
    </row>
    <row r="310" spans="2:11" ht="12.75" x14ac:dyDescent="0.2">
      <c r="B310" s="92"/>
      <c r="C310" s="92"/>
      <c r="D310" s="93"/>
      <c r="E310" s="93"/>
      <c r="F310" s="94"/>
      <c r="G310" s="95"/>
      <c r="H310" s="92"/>
      <c r="I310" s="93"/>
      <c r="J310" s="93"/>
      <c r="K310" s="93"/>
    </row>
    <row r="311" spans="2:11" ht="12.75" x14ac:dyDescent="0.2">
      <c r="B311" s="92"/>
      <c r="C311" s="92"/>
      <c r="D311" s="93"/>
      <c r="E311" s="93"/>
      <c r="F311" s="94"/>
      <c r="G311" s="95"/>
      <c r="H311" s="92"/>
      <c r="I311" s="93"/>
      <c r="J311" s="93"/>
      <c r="K311" s="93"/>
    </row>
    <row r="312" spans="2:11" ht="12.75" x14ac:dyDescent="0.2">
      <c r="B312" s="92"/>
      <c r="C312" s="92"/>
      <c r="D312" s="93"/>
      <c r="E312" s="93"/>
      <c r="F312" s="94"/>
      <c r="G312" s="95"/>
      <c r="H312" s="92"/>
      <c r="I312" s="93"/>
      <c r="J312" s="93"/>
      <c r="K312" s="93"/>
    </row>
    <row r="313" spans="2:11" ht="12.75" x14ac:dyDescent="0.2">
      <c r="B313" s="92"/>
      <c r="C313" s="92"/>
      <c r="D313" s="93"/>
      <c r="E313" s="93"/>
      <c r="F313" s="94"/>
      <c r="G313" s="95"/>
      <c r="H313" s="92"/>
      <c r="I313" s="93"/>
      <c r="J313" s="93"/>
      <c r="K313" s="93"/>
    </row>
    <row r="314" spans="2:11" ht="12.75" x14ac:dyDescent="0.2">
      <c r="B314" s="92"/>
      <c r="C314" s="92"/>
      <c r="D314" s="93"/>
      <c r="E314" s="93"/>
      <c r="F314" s="94"/>
      <c r="G314" s="95"/>
      <c r="H314" s="92"/>
      <c r="I314" s="93"/>
      <c r="J314" s="93"/>
      <c r="K314" s="93"/>
    </row>
    <row r="315" spans="2:11" ht="12.75" x14ac:dyDescent="0.2">
      <c r="B315" s="92"/>
      <c r="C315" s="92"/>
      <c r="D315" s="93"/>
      <c r="E315" s="93"/>
      <c r="F315" s="94"/>
      <c r="G315" s="95"/>
      <c r="H315" s="92"/>
      <c r="I315" s="93"/>
      <c r="J315" s="93"/>
      <c r="K315" s="93"/>
    </row>
    <row r="316" spans="2:11" ht="12.75" x14ac:dyDescent="0.2">
      <c r="B316" s="92"/>
      <c r="C316" s="92"/>
      <c r="D316" s="93"/>
      <c r="E316" s="93"/>
      <c r="F316" s="94"/>
      <c r="G316" s="95"/>
      <c r="H316" s="92"/>
      <c r="I316" s="93"/>
      <c r="J316" s="93"/>
      <c r="K316" s="93"/>
    </row>
    <row r="317" spans="2:11" ht="12.75" x14ac:dyDescent="0.2">
      <c r="B317" s="92"/>
      <c r="C317" s="92"/>
      <c r="D317" s="93"/>
      <c r="E317" s="93"/>
      <c r="F317" s="94"/>
      <c r="G317" s="95"/>
      <c r="H317" s="92"/>
      <c r="I317" s="93"/>
      <c r="J317" s="93"/>
      <c r="K317" s="93"/>
    </row>
    <row r="318" spans="2:11" ht="12.75" x14ac:dyDescent="0.2">
      <c r="B318" s="92"/>
      <c r="C318" s="92"/>
      <c r="D318" s="93"/>
      <c r="E318" s="93"/>
      <c r="F318" s="94"/>
      <c r="G318" s="95"/>
      <c r="H318" s="92"/>
      <c r="I318" s="93"/>
      <c r="J318" s="93"/>
      <c r="K318" s="93"/>
    </row>
    <row r="319" spans="2:11" ht="12.75" x14ac:dyDescent="0.2">
      <c r="B319" s="92"/>
      <c r="C319" s="92"/>
      <c r="D319" s="93"/>
      <c r="E319" s="93"/>
      <c r="F319" s="94"/>
      <c r="G319" s="95"/>
      <c r="H319" s="92"/>
      <c r="I319" s="93"/>
      <c r="J319" s="93"/>
      <c r="K319" s="93"/>
    </row>
    <row r="320" spans="2:11" ht="12.75" x14ac:dyDescent="0.2">
      <c r="B320" s="92"/>
      <c r="C320" s="92"/>
      <c r="D320" s="93"/>
      <c r="E320" s="93"/>
      <c r="F320" s="94"/>
      <c r="G320" s="95"/>
      <c r="H320" s="92"/>
      <c r="I320" s="93"/>
      <c r="J320" s="93"/>
      <c r="K320" s="93"/>
    </row>
    <row r="321" spans="2:11" ht="12.75" x14ac:dyDescent="0.2">
      <c r="B321" s="92"/>
      <c r="C321" s="92"/>
      <c r="D321" s="93"/>
      <c r="E321" s="93"/>
      <c r="F321" s="94"/>
      <c r="G321" s="95"/>
      <c r="H321" s="92"/>
      <c r="I321" s="93"/>
      <c r="J321" s="93"/>
      <c r="K321" s="93"/>
    </row>
    <row r="322" spans="2:11" ht="12.75" x14ac:dyDescent="0.2">
      <c r="B322" s="92"/>
      <c r="C322" s="92"/>
      <c r="D322" s="93"/>
      <c r="E322" s="93"/>
      <c r="F322" s="94"/>
      <c r="G322" s="95"/>
      <c r="H322" s="92"/>
      <c r="I322" s="93"/>
      <c r="J322" s="93"/>
      <c r="K322" s="93"/>
    </row>
    <row r="323" spans="2:11" ht="12.75" x14ac:dyDescent="0.2">
      <c r="B323" s="92"/>
      <c r="C323" s="92"/>
      <c r="D323" s="93"/>
      <c r="E323" s="93"/>
      <c r="F323" s="94"/>
      <c r="G323" s="95"/>
      <c r="H323" s="92"/>
      <c r="I323" s="93"/>
      <c r="J323" s="93"/>
      <c r="K323" s="93"/>
    </row>
    <row r="324" spans="2:11" ht="12.75" x14ac:dyDescent="0.2">
      <c r="B324" s="92"/>
      <c r="C324" s="92"/>
      <c r="D324" s="93"/>
      <c r="E324" s="93"/>
      <c r="F324" s="94"/>
      <c r="G324" s="95"/>
      <c r="H324" s="92"/>
      <c r="I324" s="93"/>
      <c r="J324" s="93"/>
      <c r="K324" s="93"/>
    </row>
    <row r="325" spans="2:11" ht="12.75" x14ac:dyDescent="0.2">
      <c r="B325" s="92"/>
      <c r="C325" s="92"/>
      <c r="D325" s="93"/>
      <c r="E325" s="93"/>
      <c r="F325" s="94"/>
      <c r="G325" s="95"/>
      <c r="H325" s="92"/>
      <c r="I325" s="93"/>
      <c r="J325" s="93"/>
      <c r="K325" s="93"/>
    </row>
    <row r="326" spans="2:11" ht="12.75" x14ac:dyDescent="0.2">
      <c r="B326" s="92"/>
      <c r="C326" s="92"/>
      <c r="D326" s="93"/>
      <c r="E326" s="93"/>
      <c r="F326" s="94"/>
      <c r="G326" s="95"/>
      <c r="H326" s="92"/>
      <c r="I326" s="93"/>
      <c r="J326" s="93"/>
      <c r="K326" s="93"/>
    </row>
    <row r="327" spans="2:11" ht="12.75" x14ac:dyDescent="0.2">
      <c r="B327" s="92"/>
      <c r="C327" s="92"/>
      <c r="D327" s="93"/>
      <c r="E327" s="93"/>
      <c r="F327" s="94"/>
      <c r="G327" s="95"/>
      <c r="H327" s="92"/>
      <c r="I327" s="93"/>
      <c r="J327" s="93"/>
      <c r="K327" s="93"/>
    </row>
    <row r="328" spans="2:11" ht="12.75" x14ac:dyDescent="0.2">
      <c r="B328" s="92"/>
      <c r="C328" s="92"/>
      <c r="D328" s="93"/>
      <c r="E328" s="93"/>
      <c r="F328" s="94"/>
      <c r="G328" s="95"/>
      <c r="H328" s="92"/>
      <c r="I328" s="93"/>
      <c r="J328" s="93"/>
      <c r="K328" s="93"/>
    </row>
    <row r="329" spans="2:11" ht="12.75" x14ac:dyDescent="0.2">
      <c r="B329" s="92"/>
      <c r="C329" s="92"/>
      <c r="D329" s="93"/>
      <c r="E329" s="93"/>
      <c r="F329" s="94"/>
      <c r="G329" s="95"/>
      <c r="H329" s="92"/>
      <c r="I329" s="93"/>
      <c r="J329" s="93"/>
      <c r="K329" s="93"/>
    </row>
    <row r="330" spans="2:11" ht="12.75" x14ac:dyDescent="0.2">
      <c r="B330" s="92"/>
      <c r="C330" s="92"/>
      <c r="D330" s="93"/>
      <c r="E330" s="93"/>
      <c r="F330" s="94"/>
      <c r="G330" s="95"/>
      <c r="H330" s="92"/>
      <c r="I330" s="93"/>
      <c r="J330" s="93"/>
      <c r="K330" s="93"/>
    </row>
    <row r="331" spans="2:11" ht="12.75" x14ac:dyDescent="0.2">
      <c r="B331" s="92"/>
      <c r="C331" s="92"/>
      <c r="D331" s="93"/>
      <c r="E331" s="93"/>
      <c r="F331" s="94"/>
      <c r="G331" s="95"/>
      <c r="H331" s="92"/>
      <c r="I331" s="93"/>
      <c r="J331" s="93"/>
      <c r="K331" s="93"/>
    </row>
    <row r="332" spans="2:11" ht="12.75" x14ac:dyDescent="0.2">
      <c r="B332" s="92"/>
      <c r="C332" s="92"/>
      <c r="D332" s="93"/>
      <c r="E332" s="93"/>
      <c r="F332" s="94"/>
      <c r="G332" s="95"/>
      <c r="H332" s="92"/>
      <c r="I332" s="93"/>
      <c r="J332" s="93"/>
      <c r="K332" s="93"/>
    </row>
    <row r="333" spans="2:11" ht="12.75" x14ac:dyDescent="0.2">
      <c r="B333" s="92"/>
      <c r="C333" s="92"/>
      <c r="D333" s="93"/>
      <c r="E333" s="93"/>
      <c r="F333" s="94"/>
      <c r="G333" s="95"/>
      <c r="H333" s="92"/>
      <c r="I333" s="93"/>
      <c r="J333" s="93"/>
      <c r="K333" s="93"/>
    </row>
    <row r="334" spans="2:11" ht="12.75" x14ac:dyDescent="0.2">
      <c r="B334" s="92"/>
      <c r="C334" s="92"/>
      <c r="D334" s="93"/>
      <c r="E334" s="93"/>
      <c r="F334" s="94"/>
      <c r="G334" s="95"/>
      <c r="H334" s="92"/>
      <c r="I334" s="93"/>
      <c r="J334" s="93"/>
      <c r="K334" s="93"/>
    </row>
    <row r="335" spans="2:11" ht="12.75" x14ac:dyDescent="0.2">
      <c r="B335" s="92"/>
      <c r="C335" s="92"/>
      <c r="D335" s="93"/>
      <c r="E335" s="93"/>
      <c r="F335" s="94"/>
      <c r="G335" s="95"/>
      <c r="H335" s="92"/>
      <c r="I335" s="93"/>
      <c r="J335" s="93"/>
      <c r="K335" s="93"/>
    </row>
    <row r="336" spans="2:11" ht="12.75" x14ac:dyDescent="0.2">
      <c r="B336" s="92"/>
      <c r="C336" s="92"/>
      <c r="D336" s="93"/>
      <c r="E336" s="93"/>
      <c r="F336" s="94"/>
      <c r="G336" s="95"/>
      <c r="H336" s="92"/>
      <c r="I336" s="93"/>
      <c r="J336" s="93"/>
      <c r="K336" s="93"/>
    </row>
    <row r="337" spans="2:11" ht="12.75" x14ac:dyDescent="0.2">
      <c r="B337" s="92"/>
      <c r="C337" s="92"/>
      <c r="D337" s="93"/>
      <c r="E337" s="93"/>
      <c r="F337" s="94"/>
      <c r="G337" s="95"/>
      <c r="H337" s="92"/>
      <c r="I337" s="93"/>
      <c r="J337" s="93"/>
      <c r="K337" s="93"/>
    </row>
    <row r="338" spans="2:11" ht="12.75" x14ac:dyDescent="0.2">
      <c r="B338" s="92"/>
      <c r="C338" s="92"/>
      <c r="D338" s="93"/>
      <c r="E338" s="93"/>
      <c r="F338" s="94"/>
      <c r="G338" s="95"/>
      <c r="H338" s="92"/>
      <c r="I338" s="93"/>
      <c r="J338" s="93"/>
      <c r="K338" s="93"/>
    </row>
    <row r="339" spans="2:11" ht="12.75" x14ac:dyDescent="0.2">
      <c r="B339" s="92"/>
      <c r="C339" s="92"/>
      <c r="D339" s="93"/>
      <c r="E339" s="93"/>
      <c r="F339" s="94"/>
      <c r="G339" s="95"/>
      <c r="H339" s="92"/>
      <c r="I339" s="93"/>
      <c r="J339" s="93"/>
      <c r="K339" s="93"/>
    </row>
    <row r="340" spans="2:11" ht="12.75" x14ac:dyDescent="0.2">
      <c r="B340" s="92"/>
      <c r="C340" s="92"/>
      <c r="D340" s="93"/>
      <c r="E340" s="93"/>
      <c r="F340" s="94"/>
      <c r="G340" s="95"/>
      <c r="H340" s="92"/>
      <c r="I340" s="93"/>
      <c r="J340" s="93"/>
      <c r="K340" s="93"/>
    </row>
    <row r="341" spans="2:11" ht="12.75" x14ac:dyDescent="0.2">
      <c r="B341" s="92"/>
      <c r="C341" s="92"/>
      <c r="D341" s="93"/>
      <c r="E341" s="93"/>
      <c r="F341" s="94"/>
      <c r="G341" s="95"/>
      <c r="H341" s="92"/>
      <c r="I341" s="93"/>
      <c r="J341" s="93"/>
      <c r="K341" s="93"/>
    </row>
    <row r="342" spans="2:11" ht="12.75" x14ac:dyDescent="0.2">
      <c r="B342" s="92"/>
      <c r="C342" s="92"/>
      <c r="D342" s="93"/>
      <c r="E342" s="93"/>
      <c r="F342" s="94"/>
      <c r="G342" s="95"/>
      <c r="H342" s="92"/>
      <c r="I342" s="93"/>
      <c r="J342" s="93"/>
      <c r="K342" s="93"/>
    </row>
    <row r="343" spans="2:11" ht="12.75" x14ac:dyDescent="0.2">
      <c r="B343" s="92"/>
      <c r="C343" s="92"/>
      <c r="D343" s="93"/>
      <c r="E343" s="93"/>
      <c r="F343" s="94"/>
      <c r="G343" s="95"/>
      <c r="H343" s="92"/>
      <c r="I343" s="93"/>
      <c r="J343" s="93"/>
      <c r="K343" s="93"/>
    </row>
    <row r="344" spans="2:11" ht="12.75" x14ac:dyDescent="0.2">
      <c r="B344" s="92"/>
      <c r="C344" s="92"/>
      <c r="D344" s="93"/>
      <c r="E344" s="93"/>
      <c r="F344" s="94"/>
      <c r="G344" s="95"/>
      <c r="H344" s="92"/>
      <c r="I344" s="93"/>
      <c r="J344" s="93"/>
      <c r="K344" s="93"/>
    </row>
    <row r="345" spans="2:11" ht="12.75" x14ac:dyDescent="0.2">
      <c r="B345" s="92"/>
      <c r="C345" s="92"/>
      <c r="D345" s="93"/>
      <c r="E345" s="93"/>
      <c r="F345" s="94"/>
      <c r="G345" s="95"/>
      <c r="H345" s="92"/>
      <c r="I345" s="93"/>
      <c r="J345" s="93"/>
      <c r="K345" s="93"/>
    </row>
    <row r="346" spans="2:11" ht="12.75" x14ac:dyDescent="0.2">
      <c r="B346" s="92"/>
      <c r="C346" s="92"/>
      <c r="D346" s="93"/>
      <c r="E346" s="93"/>
      <c r="F346" s="94"/>
      <c r="G346" s="95"/>
      <c r="H346" s="92"/>
      <c r="I346" s="93"/>
      <c r="J346" s="93"/>
      <c r="K346" s="93"/>
    </row>
    <row r="347" spans="2:11" ht="12.75" x14ac:dyDescent="0.2">
      <c r="B347" s="92"/>
      <c r="C347" s="92"/>
      <c r="D347" s="93"/>
      <c r="E347" s="93"/>
      <c r="F347" s="94"/>
      <c r="G347" s="95"/>
      <c r="H347" s="92"/>
      <c r="I347" s="93"/>
      <c r="J347" s="93"/>
      <c r="K347" s="93"/>
    </row>
    <row r="348" spans="2:11" ht="12.75" x14ac:dyDescent="0.2">
      <c r="B348" s="92"/>
      <c r="C348" s="92"/>
      <c r="D348" s="93"/>
      <c r="E348" s="93"/>
      <c r="F348" s="94"/>
      <c r="G348" s="95"/>
      <c r="H348" s="92"/>
      <c r="I348" s="93"/>
      <c r="J348" s="93"/>
      <c r="K348" s="93"/>
    </row>
    <row r="349" spans="2:11" ht="12.75" x14ac:dyDescent="0.2">
      <c r="B349" s="92"/>
      <c r="C349" s="92"/>
      <c r="D349" s="93"/>
      <c r="E349" s="93"/>
      <c r="F349" s="94"/>
      <c r="G349" s="95"/>
      <c r="H349" s="92"/>
      <c r="I349" s="93"/>
      <c r="J349" s="93"/>
      <c r="K349" s="93"/>
    </row>
    <row r="350" spans="2:11" ht="12.75" x14ac:dyDescent="0.2">
      <c r="B350" s="92"/>
      <c r="C350" s="92"/>
      <c r="D350" s="93"/>
      <c r="E350" s="93"/>
      <c r="F350" s="94"/>
      <c r="G350" s="95"/>
      <c r="H350" s="92"/>
      <c r="I350" s="93"/>
      <c r="J350" s="93"/>
      <c r="K350" s="93"/>
    </row>
    <row r="351" spans="2:11" ht="12.75" x14ac:dyDescent="0.2">
      <c r="B351" s="92"/>
      <c r="C351" s="92"/>
      <c r="D351" s="93"/>
      <c r="E351" s="93"/>
      <c r="F351" s="94"/>
      <c r="G351" s="95"/>
      <c r="H351" s="92"/>
      <c r="I351" s="93"/>
      <c r="J351" s="93"/>
      <c r="K351" s="93"/>
    </row>
    <row r="352" spans="2:11" ht="12.75" x14ac:dyDescent="0.2">
      <c r="B352" s="92"/>
      <c r="C352" s="92"/>
      <c r="D352" s="93"/>
      <c r="E352" s="93"/>
      <c r="F352" s="94"/>
      <c r="G352" s="95"/>
      <c r="H352" s="92"/>
      <c r="I352" s="93"/>
      <c r="J352" s="93"/>
      <c r="K352" s="93"/>
    </row>
    <row r="353" spans="2:11" ht="12.75" x14ac:dyDescent="0.2">
      <c r="B353" s="92"/>
      <c r="C353" s="92"/>
      <c r="D353" s="93"/>
      <c r="E353" s="93"/>
      <c r="F353" s="94"/>
      <c r="G353" s="95"/>
      <c r="H353" s="92"/>
      <c r="I353" s="93"/>
      <c r="J353" s="93"/>
      <c r="K353" s="93"/>
    </row>
    <row r="354" spans="2:11" ht="12.75" x14ac:dyDescent="0.2">
      <c r="B354" s="92"/>
      <c r="C354" s="92"/>
      <c r="D354" s="93"/>
      <c r="E354" s="93"/>
      <c r="F354" s="94"/>
      <c r="G354" s="95"/>
      <c r="H354" s="92"/>
      <c r="I354" s="93"/>
      <c r="J354" s="93"/>
      <c r="K354" s="93"/>
    </row>
    <row r="355" spans="2:11" ht="12.75" x14ac:dyDescent="0.2">
      <c r="B355" s="92"/>
      <c r="C355" s="92"/>
      <c r="D355" s="93"/>
      <c r="E355" s="93"/>
      <c r="F355" s="94"/>
      <c r="G355" s="95"/>
      <c r="H355" s="92"/>
      <c r="I355" s="93"/>
      <c r="J355" s="93"/>
      <c r="K355" s="93"/>
    </row>
    <row r="356" spans="2:11" ht="12.75" x14ac:dyDescent="0.2">
      <c r="B356" s="92"/>
      <c r="C356" s="92"/>
      <c r="D356" s="93"/>
      <c r="E356" s="93"/>
      <c r="F356" s="94"/>
      <c r="G356" s="95"/>
      <c r="H356" s="92"/>
      <c r="I356" s="93"/>
      <c r="J356" s="93"/>
      <c r="K356" s="93"/>
    </row>
    <row r="357" spans="2:11" ht="12.75" x14ac:dyDescent="0.2">
      <c r="B357" s="92"/>
      <c r="C357" s="92"/>
      <c r="D357" s="93"/>
      <c r="E357" s="93"/>
      <c r="F357" s="94"/>
      <c r="G357" s="95"/>
      <c r="H357" s="92"/>
      <c r="I357" s="93"/>
      <c r="J357" s="93"/>
      <c r="K357" s="93"/>
    </row>
    <row r="358" spans="2:11" ht="12.75" x14ac:dyDescent="0.2">
      <c r="B358" s="92"/>
      <c r="C358" s="92"/>
      <c r="D358" s="93"/>
      <c r="E358" s="93"/>
      <c r="F358" s="94"/>
      <c r="G358" s="95"/>
      <c r="H358" s="92"/>
      <c r="I358" s="93"/>
      <c r="J358" s="93"/>
      <c r="K358" s="93"/>
    </row>
    <row r="359" spans="2:11" ht="12.75" x14ac:dyDescent="0.2">
      <c r="B359" s="92"/>
      <c r="C359" s="92"/>
      <c r="D359" s="93"/>
      <c r="E359" s="93"/>
      <c r="F359" s="94"/>
      <c r="G359" s="95"/>
      <c r="H359" s="92"/>
      <c r="I359" s="93"/>
      <c r="J359" s="93"/>
      <c r="K359" s="93"/>
    </row>
    <row r="360" spans="2:11" ht="12.75" x14ac:dyDescent="0.2">
      <c r="B360" s="92"/>
      <c r="C360" s="92"/>
      <c r="D360" s="93"/>
      <c r="E360" s="93"/>
      <c r="F360" s="94"/>
      <c r="G360" s="95"/>
      <c r="H360" s="92"/>
      <c r="I360" s="93"/>
      <c r="J360" s="93"/>
      <c r="K360" s="93"/>
    </row>
    <row r="361" spans="2:11" ht="12.75" x14ac:dyDescent="0.2">
      <c r="B361" s="92"/>
      <c r="C361" s="92"/>
      <c r="D361" s="93"/>
      <c r="E361" s="93"/>
      <c r="F361" s="94"/>
      <c r="G361" s="95"/>
      <c r="H361" s="92"/>
      <c r="I361" s="93"/>
      <c r="J361" s="93"/>
      <c r="K361" s="93"/>
    </row>
    <row r="362" spans="2:11" ht="12.75" x14ac:dyDescent="0.2">
      <c r="B362" s="92"/>
      <c r="C362" s="92"/>
      <c r="D362" s="93"/>
      <c r="E362" s="93"/>
      <c r="F362" s="94"/>
      <c r="G362" s="95"/>
      <c r="H362" s="92"/>
      <c r="I362" s="93"/>
      <c r="J362" s="93"/>
      <c r="K362" s="93"/>
    </row>
    <row r="363" spans="2:11" ht="12.75" x14ac:dyDescent="0.2">
      <c r="B363" s="92"/>
      <c r="C363" s="92"/>
      <c r="D363" s="93"/>
      <c r="E363" s="93"/>
      <c r="F363" s="94"/>
      <c r="G363" s="95"/>
      <c r="H363" s="92"/>
      <c r="I363" s="93"/>
      <c r="J363" s="93"/>
      <c r="K363" s="93"/>
    </row>
    <row r="364" spans="2:11" ht="12.75" x14ac:dyDescent="0.2">
      <c r="B364" s="92"/>
      <c r="C364" s="92"/>
      <c r="D364" s="93"/>
      <c r="E364" s="93"/>
      <c r="F364" s="94"/>
      <c r="G364" s="95"/>
      <c r="H364" s="92"/>
      <c r="I364" s="93"/>
      <c r="J364" s="93"/>
      <c r="K364" s="93"/>
    </row>
    <row r="365" spans="2:11" ht="12.75" x14ac:dyDescent="0.2">
      <c r="B365" s="92"/>
      <c r="C365" s="92"/>
      <c r="D365" s="93"/>
      <c r="E365" s="93"/>
      <c r="F365" s="94"/>
      <c r="G365" s="95"/>
      <c r="H365" s="92"/>
      <c r="I365" s="93"/>
      <c r="J365" s="93"/>
      <c r="K365" s="93"/>
    </row>
    <row r="366" spans="2:11" ht="12.75" x14ac:dyDescent="0.2">
      <c r="B366" s="92"/>
      <c r="C366" s="92"/>
      <c r="D366" s="93"/>
      <c r="E366" s="93"/>
      <c r="F366" s="94"/>
      <c r="G366" s="95"/>
      <c r="H366" s="92"/>
      <c r="I366" s="93"/>
      <c r="J366" s="93"/>
      <c r="K366" s="93"/>
    </row>
    <row r="367" spans="2:11" ht="12.75" x14ac:dyDescent="0.2">
      <c r="B367" s="92"/>
      <c r="C367" s="92"/>
      <c r="D367" s="93"/>
      <c r="E367" s="93"/>
      <c r="F367" s="94"/>
      <c r="G367" s="95"/>
      <c r="H367" s="92"/>
      <c r="I367" s="93"/>
      <c r="J367" s="93"/>
      <c r="K367" s="93"/>
    </row>
    <row r="368" spans="2:11" ht="12.75" x14ac:dyDescent="0.2">
      <c r="B368" s="92"/>
      <c r="C368" s="92"/>
      <c r="D368" s="93"/>
      <c r="E368" s="93"/>
      <c r="F368" s="94"/>
      <c r="G368" s="95"/>
      <c r="H368" s="92"/>
      <c r="I368" s="93"/>
      <c r="J368" s="93"/>
      <c r="K368" s="93"/>
    </row>
    <row r="369" spans="2:11" ht="12.75" x14ac:dyDescent="0.2">
      <c r="B369" s="92"/>
      <c r="C369" s="92"/>
      <c r="D369" s="93"/>
      <c r="E369" s="93"/>
      <c r="F369" s="94"/>
      <c r="G369" s="95"/>
      <c r="H369" s="92"/>
      <c r="I369" s="93"/>
      <c r="J369" s="93"/>
      <c r="K369" s="93"/>
    </row>
    <row r="370" spans="2:11" ht="12.75" x14ac:dyDescent="0.2">
      <c r="B370" s="92"/>
      <c r="C370" s="92"/>
      <c r="D370" s="93"/>
      <c r="E370" s="93"/>
      <c r="F370" s="94"/>
      <c r="G370" s="95"/>
      <c r="H370" s="92"/>
      <c r="I370" s="93"/>
      <c r="J370" s="93"/>
      <c r="K370" s="93"/>
    </row>
    <row r="371" spans="2:11" ht="12.75" x14ac:dyDescent="0.2">
      <c r="B371" s="92"/>
      <c r="C371" s="92"/>
      <c r="D371" s="93"/>
      <c r="E371" s="93"/>
      <c r="F371" s="94"/>
      <c r="G371" s="95"/>
      <c r="H371" s="92"/>
      <c r="I371" s="93"/>
      <c r="J371" s="93"/>
      <c r="K371" s="93"/>
    </row>
    <row r="372" spans="2:11" ht="12.75" x14ac:dyDescent="0.2">
      <c r="B372" s="92"/>
      <c r="C372" s="92"/>
      <c r="D372" s="93"/>
      <c r="E372" s="93"/>
      <c r="F372" s="94"/>
      <c r="G372" s="95"/>
      <c r="H372" s="92"/>
      <c r="I372" s="93"/>
      <c r="J372" s="93"/>
      <c r="K372" s="93"/>
    </row>
    <row r="373" spans="2:11" ht="12.75" x14ac:dyDescent="0.2">
      <c r="B373" s="92"/>
      <c r="C373" s="92"/>
      <c r="D373" s="93"/>
      <c r="E373" s="93"/>
      <c r="F373" s="94"/>
      <c r="G373" s="95"/>
      <c r="H373" s="92"/>
      <c r="I373" s="93"/>
      <c r="J373" s="93"/>
      <c r="K373" s="93"/>
    </row>
    <row r="374" spans="2:11" ht="12.75" x14ac:dyDescent="0.2">
      <c r="B374" s="92"/>
      <c r="C374" s="92"/>
      <c r="D374" s="93"/>
      <c r="E374" s="93"/>
      <c r="F374" s="94"/>
      <c r="G374" s="95"/>
      <c r="H374" s="92"/>
      <c r="I374" s="93"/>
      <c r="J374" s="93"/>
      <c r="K374" s="93"/>
    </row>
    <row r="375" spans="2:11" ht="12.75" x14ac:dyDescent="0.2">
      <c r="B375" s="92"/>
      <c r="C375" s="92"/>
      <c r="D375" s="93"/>
      <c r="E375" s="93"/>
      <c r="F375" s="94"/>
      <c r="G375" s="95"/>
      <c r="H375" s="92"/>
      <c r="I375" s="93"/>
      <c r="J375" s="93"/>
      <c r="K375" s="93"/>
    </row>
    <row r="376" spans="2:11" ht="12.75" x14ac:dyDescent="0.2">
      <c r="B376" s="92"/>
      <c r="C376" s="92"/>
      <c r="D376" s="93"/>
      <c r="E376" s="93"/>
      <c r="F376" s="94"/>
      <c r="G376" s="95"/>
      <c r="H376" s="92"/>
      <c r="I376" s="93"/>
      <c r="J376" s="93"/>
      <c r="K376" s="93"/>
    </row>
    <row r="377" spans="2:11" ht="12.75" x14ac:dyDescent="0.2">
      <c r="B377" s="92"/>
      <c r="C377" s="92"/>
      <c r="D377" s="93"/>
      <c r="E377" s="93"/>
      <c r="F377" s="94"/>
      <c r="G377" s="95"/>
      <c r="H377" s="92"/>
      <c r="I377" s="93"/>
      <c r="J377" s="93"/>
      <c r="K377" s="93"/>
    </row>
    <row r="378" spans="2:11" ht="12.75" x14ac:dyDescent="0.2">
      <c r="B378" s="92"/>
      <c r="C378" s="92"/>
      <c r="D378" s="93"/>
      <c r="E378" s="93"/>
      <c r="F378" s="94"/>
      <c r="G378" s="95"/>
      <c r="H378" s="92"/>
      <c r="I378" s="93"/>
      <c r="J378" s="93"/>
      <c r="K378" s="93"/>
    </row>
    <row r="379" spans="2:11" ht="12.75" x14ac:dyDescent="0.2">
      <c r="B379" s="92"/>
      <c r="C379" s="92"/>
      <c r="D379" s="93"/>
      <c r="E379" s="93"/>
      <c r="F379" s="94"/>
      <c r="G379" s="95"/>
      <c r="H379" s="92"/>
      <c r="I379" s="93"/>
      <c r="J379" s="93"/>
      <c r="K379" s="93"/>
    </row>
    <row r="380" spans="2:11" ht="12.75" x14ac:dyDescent="0.2">
      <c r="B380" s="92"/>
      <c r="C380" s="92"/>
      <c r="D380" s="93"/>
      <c r="E380" s="93"/>
      <c r="F380" s="94"/>
      <c r="G380" s="95"/>
      <c r="H380" s="92"/>
      <c r="I380" s="93"/>
      <c r="J380" s="93"/>
      <c r="K380" s="93"/>
    </row>
    <row r="381" spans="2:11" ht="12.75" x14ac:dyDescent="0.2">
      <c r="B381" s="92"/>
      <c r="C381" s="92"/>
      <c r="D381" s="93"/>
      <c r="E381" s="93"/>
      <c r="F381" s="94"/>
      <c r="G381" s="95"/>
      <c r="H381" s="92"/>
      <c r="I381" s="93"/>
      <c r="J381" s="93"/>
      <c r="K381" s="93"/>
    </row>
    <row r="382" spans="2:11" ht="12.75" x14ac:dyDescent="0.2">
      <c r="B382" s="92"/>
      <c r="C382" s="92"/>
      <c r="D382" s="93"/>
      <c r="E382" s="93"/>
      <c r="F382" s="94"/>
      <c r="G382" s="95"/>
      <c r="H382" s="92"/>
      <c r="I382" s="93"/>
      <c r="J382" s="93"/>
      <c r="K382" s="93"/>
    </row>
    <row r="383" spans="2:11" ht="12.75" x14ac:dyDescent="0.2">
      <c r="B383" s="92"/>
      <c r="C383" s="92"/>
      <c r="D383" s="93"/>
      <c r="E383" s="93"/>
      <c r="F383" s="94"/>
      <c r="G383" s="95"/>
      <c r="H383" s="92"/>
      <c r="I383" s="93"/>
      <c r="J383" s="93"/>
      <c r="K383" s="93"/>
    </row>
    <row r="384" spans="2:11" ht="12.75" x14ac:dyDescent="0.2">
      <c r="B384" s="92"/>
      <c r="C384" s="92"/>
      <c r="D384" s="93"/>
      <c r="E384" s="93"/>
      <c r="F384" s="94"/>
      <c r="G384" s="95"/>
      <c r="H384" s="92"/>
      <c r="I384" s="93"/>
      <c r="J384" s="93"/>
      <c r="K384" s="93"/>
    </row>
    <row r="385" spans="2:11" ht="12.75" x14ac:dyDescent="0.2">
      <c r="B385" s="92"/>
      <c r="C385" s="92"/>
      <c r="D385" s="93"/>
      <c r="E385" s="93"/>
      <c r="F385" s="94"/>
      <c r="G385" s="95"/>
      <c r="H385" s="92"/>
      <c r="I385" s="93"/>
      <c r="J385" s="93"/>
      <c r="K385" s="93"/>
    </row>
    <row r="386" spans="2:11" ht="12.75" x14ac:dyDescent="0.2">
      <c r="B386" s="92"/>
      <c r="C386" s="92"/>
      <c r="D386" s="93"/>
      <c r="E386" s="93"/>
      <c r="F386" s="94"/>
      <c r="G386" s="95"/>
      <c r="H386" s="92"/>
      <c r="I386" s="93"/>
      <c r="J386" s="93"/>
      <c r="K386" s="93"/>
    </row>
    <row r="387" spans="2:11" ht="12.75" x14ac:dyDescent="0.2">
      <c r="B387" s="92"/>
      <c r="C387" s="92"/>
      <c r="D387" s="93"/>
      <c r="E387" s="93"/>
      <c r="F387" s="94"/>
      <c r="G387" s="95"/>
      <c r="H387" s="92"/>
      <c r="I387" s="93"/>
      <c r="J387" s="93"/>
      <c r="K387" s="93"/>
    </row>
    <row r="388" spans="2:11" ht="12.75" x14ac:dyDescent="0.2">
      <c r="B388" s="92"/>
      <c r="C388" s="92"/>
      <c r="D388" s="93"/>
      <c r="E388" s="93"/>
      <c r="F388" s="94"/>
      <c r="G388" s="95"/>
      <c r="H388" s="92"/>
      <c r="I388" s="93"/>
      <c r="J388" s="93"/>
      <c r="K388" s="93"/>
    </row>
    <row r="389" spans="2:11" ht="12.75" x14ac:dyDescent="0.2">
      <c r="B389" s="92"/>
      <c r="C389" s="92"/>
      <c r="D389" s="93"/>
      <c r="E389" s="93"/>
      <c r="F389" s="94"/>
      <c r="G389" s="95"/>
      <c r="H389" s="92"/>
      <c r="I389" s="93"/>
      <c r="J389" s="93"/>
      <c r="K389" s="93"/>
    </row>
    <row r="390" spans="2:11" ht="12.75" x14ac:dyDescent="0.2">
      <c r="B390" s="92"/>
      <c r="C390" s="92"/>
      <c r="D390" s="93"/>
      <c r="E390" s="93"/>
      <c r="F390" s="94"/>
      <c r="G390" s="95"/>
      <c r="H390" s="92"/>
      <c r="I390" s="93"/>
      <c r="J390" s="93"/>
      <c r="K390" s="93"/>
    </row>
    <row r="391" spans="2:11" ht="12.75" x14ac:dyDescent="0.2">
      <c r="B391" s="92"/>
      <c r="C391" s="92"/>
      <c r="D391" s="93"/>
      <c r="E391" s="93"/>
      <c r="F391" s="94"/>
      <c r="G391" s="95"/>
      <c r="H391" s="92"/>
      <c r="I391" s="93"/>
      <c r="J391" s="93"/>
      <c r="K391" s="93"/>
    </row>
    <row r="392" spans="2:11" ht="12.75" x14ac:dyDescent="0.2">
      <c r="B392" s="92"/>
      <c r="C392" s="92"/>
      <c r="D392" s="93"/>
      <c r="E392" s="93"/>
      <c r="F392" s="94"/>
      <c r="G392" s="95"/>
      <c r="H392" s="92"/>
      <c r="I392" s="93"/>
      <c r="J392" s="93"/>
      <c r="K392" s="93"/>
    </row>
    <row r="393" spans="2:11" ht="12.75" x14ac:dyDescent="0.2">
      <c r="B393" s="92"/>
      <c r="C393" s="92"/>
      <c r="D393" s="93"/>
      <c r="E393" s="93"/>
      <c r="F393" s="94"/>
      <c r="G393" s="95"/>
      <c r="H393" s="92"/>
      <c r="I393" s="93"/>
      <c r="J393" s="93"/>
      <c r="K393" s="93"/>
    </row>
    <row r="394" spans="2:11" ht="12.75" x14ac:dyDescent="0.2">
      <c r="B394" s="92"/>
      <c r="C394" s="92"/>
      <c r="D394" s="93"/>
      <c r="E394" s="93"/>
      <c r="F394" s="94"/>
      <c r="G394" s="95"/>
      <c r="H394" s="92"/>
      <c r="I394" s="93"/>
      <c r="J394" s="93"/>
      <c r="K394" s="93"/>
    </row>
    <row r="395" spans="2:11" ht="12.75" x14ac:dyDescent="0.2">
      <c r="B395" s="92"/>
      <c r="C395" s="92"/>
      <c r="D395" s="93"/>
      <c r="E395" s="93"/>
      <c r="F395" s="94"/>
      <c r="G395" s="95"/>
      <c r="H395" s="92"/>
      <c r="I395" s="93"/>
      <c r="J395" s="93"/>
      <c r="K395" s="93"/>
    </row>
    <row r="396" spans="2:11" ht="12.75" x14ac:dyDescent="0.2">
      <c r="B396" s="92"/>
      <c r="C396" s="92"/>
      <c r="D396" s="93"/>
      <c r="E396" s="93"/>
      <c r="F396" s="94"/>
      <c r="G396" s="95"/>
      <c r="H396" s="92"/>
      <c r="I396" s="93"/>
      <c r="J396" s="93"/>
      <c r="K396" s="93"/>
    </row>
    <row r="397" spans="2:11" ht="12.75" x14ac:dyDescent="0.2">
      <c r="B397" s="92"/>
      <c r="C397" s="92"/>
      <c r="D397" s="93"/>
      <c r="E397" s="93"/>
      <c r="F397" s="94"/>
      <c r="G397" s="95"/>
      <c r="H397" s="92"/>
      <c r="I397" s="93"/>
      <c r="J397" s="93"/>
      <c r="K397" s="93"/>
    </row>
    <row r="398" spans="2:11" ht="12.75" x14ac:dyDescent="0.2">
      <c r="B398" s="92"/>
      <c r="C398" s="92"/>
      <c r="D398" s="93"/>
      <c r="E398" s="93"/>
      <c r="F398" s="94"/>
      <c r="G398" s="95"/>
      <c r="H398" s="92"/>
      <c r="I398" s="93"/>
      <c r="J398" s="93"/>
      <c r="K398" s="93"/>
    </row>
    <row r="399" spans="2:11" ht="12.75" x14ac:dyDescent="0.2">
      <c r="B399" s="92"/>
      <c r="C399" s="92"/>
      <c r="D399" s="93"/>
      <c r="E399" s="93"/>
      <c r="F399" s="94"/>
      <c r="G399" s="95"/>
      <c r="H399" s="92"/>
      <c r="I399" s="93"/>
      <c r="J399" s="93"/>
      <c r="K399" s="93"/>
    </row>
    <row r="400" spans="2:11" ht="12.75" x14ac:dyDescent="0.2">
      <c r="B400" s="92"/>
      <c r="C400" s="92"/>
      <c r="D400" s="93"/>
      <c r="E400" s="93"/>
      <c r="F400" s="94"/>
      <c r="G400" s="95"/>
      <c r="H400" s="92"/>
      <c r="I400" s="93"/>
      <c r="J400" s="93"/>
      <c r="K400" s="93"/>
    </row>
    <row r="401" spans="2:11" ht="12.75" x14ac:dyDescent="0.2">
      <c r="B401" s="92"/>
      <c r="C401" s="92"/>
      <c r="D401" s="93"/>
      <c r="E401" s="93"/>
      <c r="F401" s="94"/>
      <c r="G401" s="95"/>
      <c r="H401" s="92"/>
      <c r="I401" s="93"/>
      <c r="J401" s="93"/>
      <c r="K401" s="93"/>
    </row>
    <row r="402" spans="2:11" ht="12.75" x14ac:dyDescent="0.2">
      <c r="B402" s="92"/>
      <c r="C402" s="92"/>
      <c r="D402" s="93"/>
      <c r="E402" s="93"/>
      <c r="F402" s="94"/>
      <c r="G402" s="95"/>
      <c r="H402" s="92"/>
      <c r="I402" s="93"/>
      <c r="J402" s="93"/>
      <c r="K402" s="93"/>
    </row>
    <row r="403" spans="2:11" ht="12.75" x14ac:dyDescent="0.2">
      <c r="B403" s="92"/>
      <c r="C403" s="92"/>
      <c r="D403" s="93"/>
      <c r="E403" s="93"/>
      <c r="F403" s="94"/>
      <c r="G403" s="95"/>
      <c r="H403" s="92"/>
      <c r="I403" s="93"/>
      <c r="J403" s="93"/>
      <c r="K403" s="93"/>
    </row>
    <row r="404" spans="2:11" ht="12.75" x14ac:dyDescent="0.2">
      <c r="B404" s="92"/>
      <c r="C404" s="92"/>
      <c r="D404" s="93"/>
      <c r="E404" s="93"/>
      <c r="F404" s="94"/>
      <c r="G404" s="95"/>
      <c r="H404" s="92"/>
      <c r="I404" s="93"/>
      <c r="J404" s="93"/>
      <c r="K404" s="93"/>
    </row>
    <row r="405" spans="2:11" ht="12.75" x14ac:dyDescent="0.2">
      <c r="B405" s="92"/>
      <c r="C405" s="92"/>
      <c r="D405" s="93"/>
      <c r="E405" s="93"/>
      <c r="F405" s="94"/>
      <c r="G405" s="95"/>
      <c r="H405" s="92"/>
      <c r="I405" s="93"/>
      <c r="J405" s="93"/>
      <c r="K405" s="93"/>
    </row>
    <row r="406" spans="2:11" ht="12.75" x14ac:dyDescent="0.2">
      <c r="B406" s="92"/>
      <c r="C406" s="92"/>
      <c r="D406" s="93"/>
      <c r="E406" s="93"/>
      <c r="F406" s="94"/>
      <c r="G406" s="95"/>
      <c r="H406" s="92"/>
      <c r="I406" s="93"/>
      <c r="J406" s="93"/>
      <c r="K406" s="93"/>
    </row>
    <row r="407" spans="2:11" ht="12.75" x14ac:dyDescent="0.2">
      <c r="B407" s="92"/>
      <c r="C407" s="92"/>
      <c r="D407" s="93"/>
      <c r="E407" s="93"/>
      <c r="F407" s="94"/>
      <c r="G407" s="95"/>
      <c r="H407" s="92"/>
      <c r="I407" s="93"/>
      <c r="J407" s="93"/>
      <c r="K407" s="93"/>
    </row>
    <row r="408" spans="2:11" ht="12.75" x14ac:dyDescent="0.2">
      <c r="B408" s="92"/>
      <c r="C408" s="92"/>
      <c r="D408" s="93"/>
      <c r="E408" s="93"/>
      <c r="F408" s="94"/>
      <c r="G408" s="95"/>
      <c r="H408" s="92"/>
      <c r="I408" s="93"/>
      <c r="J408" s="93"/>
      <c r="K408" s="93"/>
    </row>
    <row r="409" spans="2:11" ht="12.75" x14ac:dyDescent="0.2">
      <c r="B409" s="92"/>
      <c r="C409" s="92"/>
      <c r="D409" s="93"/>
      <c r="E409" s="93"/>
      <c r="F409" s="94"/>
      <c r="G409" s="95"/>
      <c r="H409" s="92"/>
      <c r="I409" s="93"/>
      <c r="J409" s="93"/>
      <c r="K409" s="93"/>
    </row>
    <row r="410" spans="2:11" ht="12.75" x14ac:dyDescent="0.2">
      <c r="B410" s="92"/>
      <c r="C410" s="92"/>
      <c r="D410" s="93"/>
      <c r="E410" s="93"/>
      <c r="F410" s="94"/>
      <c r="G410" s="95"/>
      <c r="H410" s="92"/>
      <c r="I410" s="93"/>
      <c r="J410" s="93"/>
      <c r="K410" s="93"/>
    </row>
    <row r="411" spans="2:11" ht="12.75" x14ac:dyDescent="0.2">
      <c r="B411" s="92"/>
      <c r="C411" s="92"/>
      <c r="D411" s="93"/>
      <c r="E411" s="93"/>
      <c r="F411" s="94"/>
      <c r="G411" s="95"/>
      <c r="H411" s="92"/>
      <c r="I411" s="93"/>
      <c r="J411" s="93"/>
      <c r="K411" s="93"/>
    </row>
    <row r="412" spans="2:11" ht="12.75" x14ac:dyDescent="0.2">
      <c r="B412" s="92"/>
      <c r="C412" s="92"/>
      <c r="D412" s="93"/>
      <c r="E412" s="93"/>
      <c r="F412" s="94"/>
      <c r="G412" s="95"/>
      <c r="H412" s="92"/>
      <c r="I412" s="93"/>
      <c r="J412" s="93"/>
      <c r="K412" s="93"/>
    </row>
    <row r="413" spans="2:11" ht="12.75" x14ac:dyDescent="0.2">
      <c r="B413" s="92"/>
      <c r="C413" s="92"/>
      <c r="D413" s="93"/>
      <c r="E413" s="93"/>
      <c r="F413" s="94"/>
      <c r="G413" s="95"/>
      <c r="H413" s="92"/>
      <c r="I413" s="93"/>
      <c r="J413" s="93"/>
      <c r="K413" s="93"/>
    </row>
    <row r="414" spans="2:11" ht="12.75" x14ac:dyDescent="0.2">
      <c r="B414" s="92"/>
      <c r="C414" s="92"/>
      <c r="D414" s="93"/>
      <c r="E414" s="93"/>
      <c r="F414" s="94"/>
      <c r="G414" s="95"/>
      <c r="H414" s="92"/>
      <c r="I414" s="93"/>
      <c r="J414" s="93"/>
      <c r="K414" s="93"/>
    </row>
    <row r="415" spans="2:11" ht="12.75" x14ac:dyDescent="0.2">
      <c r="B415" s="92"/>
      <c r="C415" s="92"/>
      <c r="D415" s="93"/>
      <c r="E415" s="93"/>
      <c r="F415" s="94"/>
      <c r="G415" s="95"/>
      <c r="H415" s="92"/>
      <c r="I415" s="93"/>
      <c r="J415" s="93"/>
      <c r="K415" s="93"/>
    </row>
    <row r="416" spans="2:11" ht="12.75" x14ac:dyDescent="0.2">
      <c r="B416" s="92"/>
      <c r="C416" s="92"/>
      <c r="D416" s="93"/>
      <c r="E416" s="93"/>
      <c r="F416" s="94"/>
      <c r="G416" s="95"/>
      <c r="H416" s="92"/>
      <c r="I416" s="93"/>
      <c r="J416" s="93"/>
      <c r="K416" s="93"/>
    </row>
    <row r="417" spans="2:11" ht="12.75" x14ac:dyDescent="0.2">
      <c r="B417" s="92"/>
      <c r="C417" s="92"/>
      <c r="D417" s="93"/>
      <c r="E417" s="93"/>
      <c r="F417" s="94"/>
      <c r="G417" s="95"/>
      <c r="H417" s="92"/>
      <c r="I417" s="93"/>
      <c r="J417" s="93"/>
      <c r="K417" s="93"/>
    </row>
    <row r="418" spans="2:11" ht="12.75" x14ac:dyDescent="0.2">
      <c r="B418" s="92"/>
      <c r="C418" s="92"/>
      <c r="D418" s="93"/>
      <c r="E418" s="93"/>
      <c r="F418" s="94"/>
      <c r="G418" s="95"/>
      <c r="H418" s="92"/>
      <c r="I418" s="93"/>
      <c r="J418" s="93"/>
      <c r="K418" s="93"/>
    </row>
    <row r="419" spans="2:11" ht="12.75" x14ac:dyDescent="0.2">
      <c r="B419" s="92"/>
      <c r="C419" s="92"/>
      <c r="D419" s="93"/>
      <c r="E419" s="93"/>
      <c r="F419" s="94"/>
      <c r="G419" s="95"/>
      <c r="H419" s="92"/>
      <c r="I419" s="93"/>
      <c r="J419" s="93"/>
      <c r="K419" s="93"/>
    </row>
    <row r="420" spans="2:11" ht="12.75" x14ac:dyDescent="0.2">
      <c r="B420" s="92"/>
      <c r="C420" s="92"/>
      <c r="D420" s="93"/>
      <c r="E420" s="93"/>
      <c r="F420" s="94"/>
      <c r="G420" s="95"/>
      <c r="H420" s="92"/>
      <c r="I420" s="93"/>
      <c r="J420" s="93"/>
      <c r="K420" s="93"/>
    </row>
    <row r="421" spans="2:11" ht="12.75" x14ac:dyDescent="0.2">
      <c r="B421" s="92"/>
      <c r="C421" s="92"/>
      <c r="D421" s="93"/>
      <c r="E421" s="93"/>
      <c r="F421" s="94"/>
      <c r="G421" s="95"/>
      <c r="H421" s="92"/>
      <c r="I421" s="93"/>
      <c r="J421" s="93"/>
      <c r="K421" s="93"/>
    </row>
    <row r="422" spans="2:11" ht="12.75" x14ac:dyDescent="0.2">
      <c r="B422" s="92"/>
      <c r="C422" s="92"/>
      <c r="D422" s="93"/>
      <c r="E422" s="93"/>
      <c r="F422" s="94"/>
      <c r="G422" s="95"/>
      <c r="H422" s="92"/>
      <c r="I422" s="93"/>
      <c r="J422" s="93"/>
      <c r="K422" s="93"/>
    </row>
    <row r="423" spans="2:11" ht="12.75" x14ac:dyDescent="0.2">
      <c r="B423" s="92"/>
      <c r="C423" s="92"/>
      <c r="D423" s="93"/>
      <c r="E423" s="93"/>
      <c r="F423" s="94"/>
      <c r="G423" s="95"/>
      <c r="H423" s="92"/>
      <c r="I423" s="93"/>
      <c r="J423" s="93"/>
      <c r="K423" s="93"/>
    </row>
    <row r="424" spans="2:11" ht="12.75" x14ac:dyDescent="0.2">
      <c r="B424" s="92"/>
      <c r="C424" s="92"/>
      <c r="D424" s="93"/>
      <c r="E424" s="93"/>
      <c r="F424" s="94"/>
      <c r="G424" s="95"/>
      <c r="H424" s="92"/>
      <c r="I424" s="93"/>
      <c r="J424" s="93"/>
      <c r="K424" s="93"/>
    </row>
    <row r="425" spans="2:11" ht="12.75" x14ac:dyDescent="0.2">
      <c r="B425" s="92"/>
      <c r="C425" s="92"/>
      <c r="D425" s="93"/>
      <c r="E425" s="93"/>
      <c r="F425" s="94"/>
      <c r="G425" s="95"/>
      <c r="H425" s="92"/>
      <c r="I425" s="93"/>
      <c r="J425" s="93"/>
      <c r="K425" s="93"/>
    </row>
    <row r="426" spans="2:11" ht="12.75" x14ac:dyDescent="0.2">
      <c r="B426" s="92"/>
      <c r="C426" s="92"/>
      <c r="D426" s="93"/>
      <c r="E426" s="93"/>
      <c r="F426" s="94"/>
      <c r="G426" s="95"/>
      <c r="H426" s="92"/>
      <c r="I426" s="93"/>
      <c r="J426" s="93"/>
      <c r="K426" s="93"/>
    </row>
    <row r="427" spans="2:11" ht="12.75" x14ac:dyDescent="0.2">
      <c r="B427" s="92"/>
      <c r="C427" s="92"/>
      <c r="D427" s="93"/>
      <c r="E427" s="93"/>
      <c r="F427" s="94"/>
      <c r="G427" s="95"/>
      <c r="H427" s="92"/>
      <c r="I427" s="93"/>
      <c r="J427" s="93"/>
      <c r="K427" s="93"/>
    </row>
    <row r="428" spans="2:11" ht="12.75" x14ac:dyDescent="0.2">
      <c r="B428" s="92"/>
      <c r="C428" s="92"/>
      <c r="D428" s="93"/>
      <c r="E428" s="93"/>
      <c r="F428" s="94"/>
      <c r="G428" s="95"/>
      <c r="H428" s="92"/>
      <c r="I428" s="93"/>
      <c r="J428" s="93"/>
      <c r="K428" s="93"/>
    </row>
    <row r="429" spans="2:11" ht="12.75" x14ac:dyDescent="0.2">
      <c r="B429" s="92"/>
      <c r="C429" s="92"/>
      <c r="D429" s="93"/>
      <c r="E429" s="93"/>
      <c r="F429" s="94"/>
      <c r="G429" s="95"/>
      <c r="H429" s="92"/>
      <c r="I429" s="93"/>
      <c r="J429" s="93"/>
      <c r="K429" s="93"/>
    </row>
    <row r="430" spans="2:11" ht="12.75" x14ac:dyDescent="0.2">
      <c r="B430" s="92"/>
      <c r="C430" s="92"/>
      <c r="D430" s="93"/>
      <c r="E430" s="93"/>
      <c r="F430" s="94"/>
      <c r="G430" s="95"/>
      <c r="H430" s="92"/>
      <c r="I430" s="93"/>
      <c r="J430" s="93"/>
      <c r="K430" s="93"/>
    </row>
    <row r="431" spans="2:11" ht="12.75" x14ac:dyDescent="0.2">
      <c r="B431" s="92"/>
      <c r="C431" s="92"/>
      <c r="D431" s="93"/>
      <c r="E431" s="93"/>
      <c r="F431" s="94"/>
      <c r="G431" s="95"/>
      <c r="H431" s="92"/>
      <c r="I431" s="93"/>
      <c r="J431" s="93"/>
      <c r="K431" s="93"/>
    </row>
    <row r="432" spans="2:11" ht="12.75" x14ac:dyDescent="0.2">
      <c r="B432" s="92"/>
      <c r="C432" s="92"/>
      <c r="D432" s="93"/>
      <c r="E432" s="93"/>
      <c r="F432" s="94"/>
      <c r="G432" s="95"/>
      <c r="H432" s="92"/>
      <c r="I432" s="93"/>
      <c r="J432" s="93"/>
      <c r="K432" s="93"/>
    </row>
    <row r="433" spans="2:11" ht="12.75" x14ac:dyDescent="0.2">
      <c r="B433" s="92"/>
      <c r="C433" s="92"/>
      <c r="D433" s="93"/>
      <c r="E433" s="93"/>
      <c r="F433" s="94"/>
      <c r="G433" s="95"/>
      <c r="H433" s="92"/>
      <c r="I433" s="93"/>
      <c r="J433" s="93"/>
      <c r="K433" s="93"/>
    </row>
    <row r="434" spans="2:11" ht="12.75" x14ac:dyDescent="0.2">
      <c r="B434" s="92"/>
      <c r="C434" s="92"/>
      <c r="D434" s="93"/>
      <c r="E434" s="93"/>
      <c r="F434" s="94"/>
      <c r="G434" s="95"/>
      <c r="H434" s="92"/>
      <c r="I434" s="93"/>
      <c r="J434" s="93"/>
      <c r="K434" s="93"/>
    </row>
    <row r="435" spans="2:11" ht="12.75" x14ac:dyDescent="0.2">
      <c r="B435" s="92"/>
      <c r="C435" s="92"/>
      <c r="D435" s="93"/>
      <c r="E435" s="93"/>
      <c r="F435" s="94"/>
      <c r="G435" s="95"/>
      <c r="H435" s="92"/>
      <c r="I435" s="93"/>
      <c r="J435" s="93"/>
      <c r="K435" s="93"/>
    </row>
    <row r="436" spans="2:11" ht="12.75" x14ac:dyDescent="0.2">
      <c r="B436" s="92"/>
      <c r="C436" s="92"/>
      <c r="D436" s="93"/>
      <c r="E436" s="93"/>
      <c r="F436" s="94"/>
      <c r="G436" s="95"/>
      <c r="H436" s="92"/>
      <c r="I436" s="93"/>
      <c r="J436" s="93"/>
      <c r="K436" s="93"/>
    </row>
    <row r="437" spans="2:11" ht="12.75" x14ac:dyDescent="0.2">
      <c r="B437" s="92"/>
      <c r="C437" s="92"/>
      <c r="D437" s="93"/>
      <c r="E437" s="93"/>
      <c r="F437" s="94"/>
      <c r="G437" s="95"/>
      <c r="H437" s="92"/>
      <c r="I437" s="93"/>
      <c r="J437" s="93"/>
      <c r="K437" s="93"/>
    </row>
    <row r="438" spans="2:11" ht="12.75" x14ac:dyDescent="0.2">
      <c r="B438" s="92"/>
      <c r="C438" s="92"/>
      <c r="D438" s="93"/>
      <c r="E438" s="93"/>
      <c r="F438" s="94"/>
      <c r="G438" s="95"/>
      <c r="H438" s="92"/>
      <c r="I438" s="93"/>
      <c r="J438" s="93"/>
      <c r="K438" s="93"/>
    </row>
    <row r="439" spans="2:11" ht="12.75" x14ac:dyDescent="0.2">
      <c r="B439" s="92"/>
      <c r="C439" s="92"/>
      <c r="D439" s="93"/>
      <c r="E439" s="93"/>
      <c r="F439" s="94"/>
      <c r="G439" s="95"/>
      <c r="H439" s="92"/>
      <c r="I439" s="93"/>
      <c r="J439" s="93"/>
      <c r="K439" s="93"/>
    </row>
    <row r="440" spans="2:11" ht="12.75" x14ac:dyDescent="0.2">
      <c r="B440" s="92"/>
      <c r="C440" s="92"/>
      <c r="D440" s="93"/>
      <c r="E440" s="93"/>
      <c r="F440" s="94"/>
      <c r="G440" s="95"/>
      <c r="H440" s="92"/>
      <c r="I440" s="93"/>
      <c r="J440" s="93"/>
      <c r="K440" s="93"/>
    </row>
    <row r="441" spans="2:11" ht="12.75" x14ac:dyDescent="0.2">
      <c r="B441" s="92"/>
      <c r="C441" s="92"/>
      <c r="D441" s="93"/>
      <c r="E441" s="93"/>
      <c r="F441" s="94"/>
      <c r="G441" s="95"/>
      <c r="H441" s="92"/>
      <c r="I441" s="93"/>
      <c r="J441" s="93"/>
      <c r="K441" s="93"/>
    </row>
    <row r="442" spans="2:11" ht="12.75" x14ac:dyDescent="0.2">
      <c r="B442" s="92"/>
      <c r="C442" s="92"/>
      <c r="D442" s="93"/>
      <c r="E442" s="93"/>
      <c r="F442" s="94"/>
      <c r="G442" s="95"/>
      <c r="H442" s="92"/>
      <c r="I442" s="93"/>
      <c r="J442" s="93"/>
      <c r="K442" s="93"/>
    </row>
    <row r="443" spans="2:11" ht="12.75" x14ac:dyDescent="0.2">
      <c r="B443" s="92"/>
      <c r="C443" s="92"/>
      <c r="D443" s="93"/>
      <c r="E443" s="93"/>
      <c r="F443" s="94"/>
      <c r="G443" s="95"/>
      <c r="H443" s="92"/>
      <c r="I443" s="93"/>
      <c r="J443" s="93"/>
      <c r="K443" s="93"/>
    </row>
    <row r="444" spans="2:11" ht="12.75" x14ac:dyDescent="0.2">
      <c r="B444" s="92"/>
      <c r="C444" s="92"/>
      <c r="D444" s="93"/>
      <c r="E444" s="93"/>
      <c r="F444" s="94"/>
      <c r="G444" s="95"/>
      <c r="H444" s="92"/>
      <c r="I444" s="93"/>
      <c r="J444" s="93"/>
      <c r="K444" s="93"/>
    </row>
    <row r="445" spans="2:11" ht="12.75" x14ac:dyDescent="0.2">
      <c r="B445" s="92"/>
      <c r="C445" s="92"/>
      <c r="D445" s="93"/>
      <c r="E445" s="93"/>
      <c r="F445" s="94"/>
      <c r="G445" s="95"/>
      <c r="H445" s="92"/>
      <c r="I445" s="93"/>
      <c r="J445" s="93"/>
      <c r="K445" s="93"/>
    </row>
    <row r="446" spans="2:11" ht="12.75" x14ac:dyDescent="0.2">
      <c r="B446" s="92"/>
      <c r="C446" s="92"/>
      <c r="D446" s="93"/>
      <c r="E446" s="93"/>
      <c r="F446" s="94"/>
      <c r="G446" s="95"/>
      <c r="H446" s="92"/>
      <c r="I446" s="93"/>
      <c r="J446" s="93"/>
      <c r="K446" s="93"/>
    </row>
    <row r="447" spans="2:11" ht="12.75" x14ac:dyDescent="0.2">
      <c r="B447" s="92"/>
      <c r="C447" s="92"/>
      <c r="D447" s="93"/>
      <c r="E447" s="93"/>
      <c r="F447" s="94"/>
      <c r="G447" s="95"/>
      <c r="H447" s="92"/>
      <c r="I447" s="93"/>
      <c r="J447" s="93"/>
      <c r="K447" s="93"/>
    </row>
    <row r="448" spans="2:11" ht="12.75" x14ac:dyDescent="0.2">
      <c r="B448" s="92"/>
      <c r="C448" s="92"/>
      <c r="D448" s="93"/>
      <c r="E448" s="93"/>
      <c r="F448" s="94"/>
      <c r="G448" s="95"/>
      <c r="H448" s="92"/>
      <c r="I448" s="93"/>
      <c r="J448" s="93"/>
      <c r="K448" s="93"/>
    </row>
    <row r="449" spans="2:11" ht="12.75" x14ac:dyDescent="0.2">
      <c r="B449" s="92"/>
      <c r="C449" s="92"/>
      <c r="D449" s="93"/>
      <c r="E449" s="93"/>
      <c r="F449" s="94"/>
      <c r="G449" s="95"/>
      <c r="H449" s="92"/>
      <c r="I449" s="93"/>
      <c r="J449" s="93"/>
      <c r="K449" s="93"/>
    </row>
    <row r="450" spans="2:11" ht="12.75" x14ac:dyDescent="0.2">
      <c r="B450" s="92"/>
      <c r="C450" s="92"/>
      <c r="D450" s="93"/>
      <c r="E450" s="93"/>
      <c r="F450" s="94"/>
      <c r="G450" s="95"/>
      <c r="H450" s="92"/>
      <c r="I450" s="93"/>
      <c r="J450" s="93"/>
      <c r="K450" s="93"/>
    </row>
    <row r="451" spans="2:11" ht="12.75" x14ac:dyDescent="0.2">
      <c r="B451" s="92"/>
      <c r="C451" s="92"/>
      <c r="D451" s="93"/>
      <c r="E451" s="93"/>
      <c r="F451" s="94"/>
      <c r="G451" s="95"/>
      <c r="H451" s="92"/>
      <c r="I451" s="93"/>
      <c r="J451" s="93"/>
      <c r="K451" s="93"/>
    </row>
  </sheetData>
  <mergeCells count="7">
    <mergeCell ref="I4:I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8" tint="0.39997558519241921"/>
  </sheetPr>
  <dimension ref="B2"/>
  <sheetViews>
    <sheetView showGridLines="0" zoomScale="90" zoomScaleNormal="90" workbookViewId="0"/>
  </sheetViews>
  <sheetFormatPr baseColWidth="10" defaultRowHeight="11.25" x14ac:dyDescent="0.15"/>
  <sheetData>
    <row r="2" spans="2:2" x14ac:dyDescent="0.15">
      <c r="B2" s="80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20</vt:i4>
      </vt:variant>
    </vt:vector>
  </HeadingPairs>
  <TitlesOfParts>
    <vt:vector size="26" baseType="lpstr">
      <vt:lpstr>interface</vt:lpstr>
      <vt:lpstr>OT Simplificada</vt:lpstr>
      <vt:lpstr>OT SUBGPO</vt:lpstr>
      <vt:lpstr>Valores</vt:lpstr>
      <vt:lpstr>LISTADO</vt:lpstr>
      <vt:lpstr>ACEPTACIÓN</vt:lpstr>
      <vt:lpstr>agente</vt:lpstr>
      <vt:lpstr>agente2</vt:lpstr>
      <vt:lpstr>agente3</vt:lpstr>
      <vt:lpstr>C.P.</vt:lpstr>
      <vt:lpstr>calle</vt:lpstr>
      <vt:lpstr>colonia</vt:lpstr>
      <vt:lpstr>comision1</vt:lpstr>
      <vt:lpstr>comision2</vt:lpstr>
      <vt:lpstr>comision3</vt:lpstr>
      <vt:lpstr>correo</vt:lpstr>
      <vt:lpstr>delegacion</vt:lpstr>
      <vt:lpstr>emision_solicitada</vt:lpstr>
      <vt:lpstr>fecha_final</vt:lpstr>
      <vt:lpstr>folio</vt:lpstr>
      <vt:lpstr>poliza</vt:lpstr>
      <vt:lpstr>promotor</vt:lpstr>
      <vt:lpstr>razon</vt:lpstr>
      <vt:lpstr>rfc</vt:lpstr>
      <vt:lpstr>subgrupo</vt:lpstr>
      <vt:lpstr>suggrupo</vt:lpstr>
    </vt:vector>
  </TitlesOfParts>
  <Company>METLIFE MEXICO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hpineda</dc:creator>
  <cp:lastModifiedBy>METLIFE</cp:lastModifiedBy>
  <cp:lastPrinted>2013-07-17T23:03:45Z</cp:lastPrinted>
  <dcterms:created xsi:type="dcterms:W3CDTF">2006-08-05T13:16:02Z</dcterms:created>
  <dcterms:modified xsi:type="dcterms:W3CDTF">2017-07-31T16:13:29Z</dcterms:modified>
</cp:coreProperties>
</file>